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210" windowWidth="13725" windowHeight="8010"/>
  </bookViews>
  <sheets>
    <sheet name="Hoja1" sheetId="1" r:id="rId1"/>
  </sheets>
  <definedNames>
    <definedName name="_xlnm._FilterDatabase" localSheetId="0" hidden="1">Hoja1!$A$18:$WVT$115</definedName>
  </definedNames>
  <calcPr calcId="144525"/>
</workbook>
</file>

<file path=xl/calcChain.xml><?xml version="1.0" encoding="utf-8"?>
<calcChain xmlns="http://schemas.openxmlformats.org/spreadsheetml/2006/main">
  <c r="I72" i="1" l="1"/>
  <c r="I71" i="1" l="1"/>
  <c r="I68" i="1" l="1"/>
  <c r="I67" i="1"/>
  <c r="I66" i="1"/>
  <c r="I65" i="1"/>
  <c r="I64" i="1"/>
  <c r="I62" i="1"/>
  <c r="I61" i="1"/>
  <c r="I69" i="1"/>
  <c r="I38" i="1" l="1"/>
  <c r="I37" i="1"/>
  <c r="I30" i="1"/>
  <c r="I25" i="1"/>
  <c r="H19" i="1" l="1"/>
  <c r="I19" i="1" s="1"/>
  <c r="I22" i="1" l="1"/>
  <c r="I70" i="1"/>
  <c r="I21" i="1"/>
  <c r="I60" i="1"/>
  <c r="I23" i="1"/>
  <c r="I34" i="1" l="1"/>
  <c r="I59" i="1"/>
  <c r="I58" i="1" l="1"/>
  <c r="I57" i="1" l="1"/>
  <c r="I27" i="1" l="1"/>
  <c r="I56" i="1"/>
  <c r="I55" i="1"/>
  <c r="I54" i="1"/>
  <c r="I53" i="1"/>
  <c r="I52" i="1"/>
  <c r="I51" i="1"/>
  <c r="I50" i="1"/>
  <c r="I49" i="1"/>
  <c r="I48" i="1"/>
  <c r="I47" i="1"/>
  <c r="I46" i="1"/>
  <c r="I42" i="1" l="1"/>
  <c r="I45" i="1"/>
  <c r="I44" i="1"/>
  <c r="I24" i="1" l="1"/>
  <c r="I31" i="1" l="1"/>
  <c r="I43" i="1" l="1"/>
  <c r="I26" i="1"/>
  <c r="I35" i="1" l="1"/>
  <c r="I36" i="1" l="1"/>
  <c r="I28" i="1"/>
  <c r="I33" i="1"/>
  <c r="I29" i="1"/>
  <c r="I39" i="1"/>
  <c r="I41" i="1" l="1"/>
  <c r="I32" i="1"/>
  <c r="I40" i="1"/>
  <c r="I20" i="1"/>
  <c r="C12" i="1" l="1"/>
</calcChain>
</file>

<file path=xl/comments1.xml><?xml version="1.0" encoding="utf-8"?>
<comments xmlns="http://schemas.openxmlformats.org/spreadsheetml/2006/main">
  <authors>
    <author>SUBGERENCIA</author>
  </authors>
  <commentList>
    <comment ref="C26" authorId="0">
      <text>
        <r>
          <rPr>
            <b/>
            <sz val="9"/>
            <color indexed="81"/>
            <rFont val="Tahoma"/>
            <family val="2"/>
          </rPr>
          <t>SUBGERENCIA:</t>
        </r>
        <r>
          <rPr>
            <sz val="9"/>
            <color indexed="81"/>
            <rFont val="Tahoma"/>
            <family val="2"/>
          </rPr>
          <t xml:space="preserve">
POR FAVOR REVISAR ESTE YA QUE VA A ASUMIR OTRAS COSAS</t>
        </r>
      </text>
    </comment>
  </commentList>
</comments>
</file>

<file path=xl/sharedStrings.xml><?xml version="1.0" encoding="utf-8"?>
<sst xmlns="http://schemas.openxmlformats.org/spreadsheetml/2006/main" count="675" uniqueCount="154">
  <si>
    <t>PLAN ANUAL DE ADQUISICIONES</t>
  </si>
  <si>
    <t>A. INFORMACIÓN GENERAL DE LA ENTIDAD</t>
  </si>
  <si>
    <t>Nombre</t>
  </si>
  <si>
    <t>AMABLE EICE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</si>
  <si>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</si>
  <si>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</si>
  <si>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17 No. 16-00 CAM 5 PISO</t>
  </si>
  <si>
    <t>Teléfono</t>
  </si>
  <si>
    <t>7417100 EXT. 123</t>
  </si>
  <si>
    <t>Página web</t>
  </si>
  <si>
    <t>www.armeniaamable.gov.co</t>
  </si>
  <si>
    <t>Misión y visión</t>
  </si>
  <si>
    <t>Perspectiva estratégica</t>
  </si>
  <si>
    <t>AMABLE, empresa industrial y comercial del estado que tiene como objetivo fundamental el diseño e implementación del Sistema Estratégico de Transporte Público - SETP, basado en la operación organizada y moderna del transporte público y fundamentados en el direccionamiento estratégico, encaminados a satisfacer las necesidades de la ciudadanía, haciendo uso adecuado de los recursos a través de personal idóneo, motivados y comprometidos con la efectividad y mejoramiento continuo de todos sus procesos y la Contribución al fortalecimiento institucional, conforme al documento CONPES 3572 de 2012, cuenta con una Gerencia, Subgerencia y Control Interno, adicionalmente hay un equipo de profesionales y personal de apoyo contratista para el acompañamiento técnico requerido para desarrollar los componentes del proyecto SETP.</t>
  </si>
  <si>
    <t>Información de contacto</t>
  </si>
  <si>
    <t>Gerente : JAMES CASTAÑO HERRERA                                                                                                                                       Teléfono: 7417100                                                                                                                                                                                     Celular: 3147913253                                                                                                                                                                                 Correo Electrónico: amable@armenia.gov.co</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</si>
  <si>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</si>
  <si>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</si>
  <si>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</si>
  <si>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</si>
  <si>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</si>
  <si>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</si>
  <si>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</si>
  <si>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</si>
  <si>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</si>
  <si>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</si>
  <si>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</si>
  <si>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</si>
  <si>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</si>
  <si>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</si>
  <si>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</si>
  <si>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</si>
  <si>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Arrendamiento de un bodega ubicada en la calle 51 no.10-61, bodega 9- armenia, Quindío, para el almacenamiento, seguridad y custodia del archivo de la empresa amable E.I.C.E., atendiendo los lineamientos y normas técnicas acorde a lo establecido en la ley 594/2000 y 1712 de 2014.</t>
  </si>
  <si>
    <t>CONTRATACION DIRECTA</t>
  </si>
  <si>
    <t xml:space="preserve">FUNCIONAMIENTO </t>
  </si>
  <si>
    <t>N/A</t>
  </si>
  <si>
    <t>Gerente : JAMES CASTAÑO HERRERA                                  Teléfono:7414484                                                                         Celular: 3147913253                                                                      Correo Electrónico: amable@armenia.gov.co</t>
  </si>
  <si>
    <t>Adquisición a través de una Compañía de Seguros legalmente constituida y autorizada por la Superintendencia Financiera para operar en el país, con sucursal en Armenia y ofrecer ramos de seguros, el consorcio o la Unión temporal (conformado(s) por Compañías de seguros legalmente constituidas y autorizadas por la Superintendencia Financiera para operar en el país y ofrecer ramos de seguros), que expida las pólizas de seguros cuyos ramos se especifican en la presente invitación, con el fin de celebrar contrato de seguros para amparar los diferentes intereses asegurables, los bienes de propiedad de la Entidad, teniendo en cuenta los aspectos técnicos y la estructura de los ramos exigidos.</t>
  </si>
  <si>
    <t>Selección Abreviada</t>
  </si>
  <si>
    <t>LICITACION PUBLICA</t>
  </si>
  <si>
    <t>5 MESES</t>
  </si>
  <si>
    <t>DE ENCARGO FIDUCIARIO PARA LA ADMINISTRACIÓN DE LOS RECURSOS DE LA EMPRESA AMABLE EICE EN LA IMPLEMENTACIÓN DEL SISTEMA ESTRATEGICO DE TRANSPORTE PUBLICO - SETP ARMENIA</t>
  </si>
  <si>
    <t xml:space="preserve">inversion ente territorial </t>
  </si>
  <si>
    <r>
      <t>Prestar servicios de internet por medio de fibra óptica y wif para las instalaciones de la empresa AMABLE E.I.C.E</t>
    </r>
    <r>
      <rPr>
        <sz val="9"/>
        <color indexed="8"/>
        <rFont val="Arial"/>
        <family val="2"/>
      </rPr>
      <t>.</t>
    </r>
  </si>
  <si>
    <t xml:space="preserve">MINIMA CUANTIA </t>
  </si>
  <si>
    <t>FUNVIONAMIENTO</t>
  </si>
  <si>
    <t>PRESTACION SERVICIO</t>
  </si>
  <si>
    <t xml:space="preserve">Funcionamiento </t>
  </si>
  <si>
    <r>
      <t>“</t>
    </r>
    <r>
      <rPr>
        <sz val="9"/>
        <color indexed="8"/>
        <rFont val="Arial"/>
        <family val="2"/>
      </rPr>
      <t>Prestar servicios de soporte, actualización, mantenimiento y servicios de hosting para la ventanilla única virtual y pagina web de la empresa Amable en el marco de la política de gobierno digital”.</t>
    </r>
  </si>
  <si>
    <t>C. NECESIDADES ADICIONALES</t>
  </si>
  <si>
    <t>Posibles códigos UNSPSC</t>
  </si>
  <si>
    <t>4 MESES</t>
  </si>
  <si>
    <t>PRESTAR SERVICIOS DE MANTENIMIENTO Y SOPORTE AL SOFTWARE DENOMINADO PUBLIFINANZAS, EL CUAL APOYA LOS DIFERENTES PROCESOS DEL ÁREA FINANCIERA EN LA EMPRESA AMABLE E.I.C.E.</t>
  </si>
  <si>
    <t>12 meses</t>
  </si>
  <si>
    <t>MISIÓN: Planear, gestionar, desarrollar e implementar el Sistema Estratégico de Transporte Público de Armenia, contribuyendo a la construcción de una ciudad moderna que contribuya a un cambio en los comportamientos sociales, con un plan de movilidad inteligente e incluyente, mejorando la calidad de vida de todos los habitantes.                                                                                                     
VISIÓN: La empresa Amable E.I.C.E. en el año 2025 tendrá un Sistema Estratégico de Transporte Público S.E.T.P.  Implementado y en operación en la ciudad de Armenia. Mejorando la movilidad, calidad de vida y el desarrollo sostenible de la ciudad, respondiendo a las necesidades de los usuarios de transporte y generando una nueva cultura ciudadana en torno a él.</t>
  </si>
  <si>
    <t>2 MESES 16 DIAS</t>
  </si>
  <si>
    <t>PRESTAR SERVICIOS PROFESIONALES ESPECIALIZADOS PARA REALIZAR EL ACOMPAÑAMIENTO EN EL MANEJO Y AJUSTES DEL COMPONENTE FINANCIERO DE LA ESTRUCTURACIÓN TÉCNICA, LEGAL Y FINANCIERA, EN EL MARCO DE LA IMPLEMENTACIÓN Y ENTRADA EN OPERACIÓN DEL SISTEMA ESTRATÉGICO DE TRANSPORTE PÚBLICO DE PASAJEROS PARA ARMENIA</t>
  </si>
  <si>
    <t>12 MESES</t>
  </si>
  <si>
    <t>Construccion del terminal de ruta Aeropuerto y obras complementarias</t>
  </si>
  <si>
    <t>Interventoria construccion del terminal de ruta Aeropuerto y obras complementarias</t>
  </si>
  <si>
    <t>Adquisicion actualizacion del sistema del centro de control  y de la red semaforica de la ciudad de armenia</t>
  </si>
  <si>
    <t>Interventoria adquisicion actualizacion del sistema del centro de control  y de la red semaforica de la ciudad de armenia</t>
  </si>
  <si>
    <t>LICITACION</t>
  </si>
  <si>
    <t>INVERSION</t>
  </si>
  <si>
    <t>Cultura ciudadana</t>
  </si>
  <si>
    <r>
      <rPr>
        <b/>
        <sz val="9"/>
        <color indexed="8"/>
        <rFont val="Arial"/>
        <family val="2"/>
      </rPr>
      <t>ACTUALIZO:</t>
    </r>
    <r>
      <rPr>
        <sz val="9"/>
        <color indexed="8"/>
        <rFont val="Arial"/>
        <family val="2"/>
      </rPr>
      <t xml:space="preserve"> LUZ GABRIELA GIRALDO RAMIREZ  CONTRATISTA  AMABLE EICE.
</t>
    </r>
    <r>
      <rPr>
        <b/>
        <sz val="9"/>
        <color indexed="8"/>
        <rFont val="Arial"/>
        <family val="2"/>
      </rPr>
      <t>REVISÓ PARTE TÉCNICA</t>
    </r>
    <r>
      <rPr>
        <sz val="9"/>
        <color indexed="8"/>
        <rFont val="Arial"/>
        <family val="2"/>
      </rPr>
      <t xml:space="preserve">: LUZ GABRIELA GIRALDO RAMIREZ CONTRATISTA  AMABLE EICE.
</t>
    </r>
    <r>
      <rPr>
        <b/>
        <sz val="9"/>
        <color indexed="8"/>
        <rFont val="Arial"/>
        <family val="2"/>
      </rPr>
      <t>REVISÓ PARTE JURÍDICA</t>
    </r>
    <r>
      <rPr>
        <sz val="9"/>
        <color indexed="8"/>
        <rFont val="Arial"/>
        <family val="2"/>
      </rPr>
      <t xml:space="preserve">:CARLOS MARIO RAMIREZ OSORIOS V ABOGADO CONTRATISTA AMABLE EICE. 
 </t>
    </r>
    <r>
      <rPr>
        <b/>
        <sz val="9"/>
        <color indexed="8"/>
        <rFont val="Arial"/>
        <family val="2"/>
      </rPr>
      <t>APROBÓ:</t>
    </r>
    <r>
      <rPr>
        <sz val="9"/>
        <color indexed="8"/>
        <rFont val="Arial"/>
        <family val="2"/>
      </rPr>
      <t xml:space="preserve"> JAMES CASTAÑO HERRERA GERENTE DE AMABLE EICE.</t>
    </r>
  </si>
  <si>
    <t xml:space="preserve">NOTA:  LA CONTRATACIÓN REALIZADA CON  APORTES DE LA NACIÓN SE REALIZARÁN POR MEDIO DE REGULACIÓN BID (BANCO INTERAMERICANO DE DESARROLLO) </t>
  </si>
  <si>
    <t xml:space="preserve">El Plan Anual de Adquisiciones para la vigencia 2024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</si>
  <si>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12 MESES </t>
  </si>
  <si>
    <t xml:space="preserve">PRESTACIÓN DE SERVICIOS PROFESIONALES EN EL AREA DE SISTEMAS DE LA EMPRESA INDUSTRIAL Y COMERCIAL DEL ESTADO AMABLE EICE. </t>
  </si>
  <si>
    <t>PRESTACIÓN DE  SERVICIOS  PARA LA COORDINACIÓN DEL ÁREA DEL EQUIPO TÉCNICO PROFESIONAL, EN EL MARCO DE LA ESTRUCTURACIÓN, DESARROLLO, EJECUCIÓN Y APOYO A LA SUPERVISIÓN DE LOS PROYECTOS DEL COMPONENTE DE INFRAESTRUCTURA PARA LA IMPLEMENTACIÓN DEL SISTEMA ESTRATÉGICO DE TRANSPORTE PÚBLICO DE ARMENIA.</t>
  </si>
  <si>
    <t>PRESTAR SERVICIOS DE APOYO EN LOS PROCESOS PRE CONTRACTUALES, CONTRACTUALES, POST CONTRACTUALES Y ADMINISTRATIVOS RELACIONADOS CON LA GESTIÓN JURÍDICA  DE LA EMPRESA AMABLE E.I.C.E.</t>
  </si>
  <si>
    <t>PRESTAR SERVICIOS PROFESIONALES EN EL ÁREA DE TESORERÍA EN PROCESOS DE PAGOS EN CUMPLIMIENTO DEL MANUAL FINANCIERO DEL SETP Y APOYO EN EL ÁREA FINANCIERA EN EL MARCO DE LA IMPLEMENTACIÓN DEL SISTEMA ESTRATÉGICO DE TRANSPORTE PÚBLICO DE ARMENIA.</t>
  </si>
  <si>
    <t>PRESTAR SERVICIOS PROFESIONALES ESPECIALIZADOS EN LA COORDINACIÓN DEL ÁREA ADMINISTRATIVA Y FINANCIERA DE AMABLE EICE. EN EL MARCO DEL CONVENIO DE COFINANCIACIÓN</t>
  </si>
  <si>
    <t>PRESTAR SERVICIOS DE APOYO A LA GESTIÓN PARA REALIZAR ACTIVIDADES ASISTENCIALES, ASI COMO  LA ORGANIZACIÓN, CONTROL CONSERVACIÓN Y ADMINISTRACIÓN INTEGRAL DE LA DOCUMENTACIÓN REFERENTE  AL ARCHIVO CENTRAL DE LA EMPRESA AMABLE EICE DE LA CIUDAD DE ARMENIA</t>
  </si>
  <si>
    <t>PRESTAR SERVICIOS PROFESIONALES ESPECIALIZADOS PARA LA ASESORÍA JURÍDICA A LA GERENCIA DE AMABLE EICE, PARA EL ALISTAMIENTO Y ENTRADA EN OPERACIÓN DEL SISTEMA ESTRATÉGICO DE TRANSPORTE PÚBLICO DE ARMENIA</t>
  </si>
  <si>
    <t>PRESTAR SERVICIOS PROFESIONALES ESPECIALIZADOS DE APOYO TÉCNICO A LA GERENCIA, EN LOS PROCESOS PRESUPUESTALES Y FINANCIEROS DE LA EMPRESA AMABLE EICE, EN EL MARCO DEL CONVENIO DE COFINANCIACIÓN.</t>
  </si>
  <si>
    <t>PRESTAR SERVICIOS PROFESIONALES ESPECIALIZADOS PARA EL ACOMPAÑAMIENTO DE LOS PROCESOS CONTABLES DE LA EMPRESA AMABLE DEL PROYECTO DEL SISTEMA ESTRATÉGICO DE TRANSPORTE PÚBLICO DE ARMENIA, BAJO LOS PARÁMETROS DEL MANUAL FINANCIERO EXPEDIDO POR EL MINISTERIO DE TRANSPORTE</t>
  </si>
  <si>
    <t>PRESTAR SERVICIOS PROFESIONALES ESPECIALIZADOS EN LA COORDINACIÓN DEL ÁREA DE PLANEACIÓN, PARA LA EJECUCIÓN DE LAS HERRAMIENTAS DE SEGUIMIENTO Y CONTROL PARA EL CUMPLIMIENTO DEL PLAN DE ACCIÓN Y DE LAS METAS DE AMABLE EICE.</t>
  </si>
  <si>
    <t>PRESTAR SERVICIOS DE APOYO A LA GESTIÓN PARA LA ORGANIZACIÓN, CONSERVACIÓN Y ADMINISTRACIÓN INTEGRAL DE LA DOCUMENTACIÓN REFERENTE AL ARCHIVO DE GESTIÓN, ASI COMO APOYO LABORES ADMINISTRATIVAS DE LA EMPRESA AMABLE E.I.C,E.</t>
  </si>
  <si>
    <t>PRESTAR SERVICIOS DE APOYO A LA GESTIÓN PARA REALIZAR ACTIVIDADES ASISTENCIALES, ASI COMO  LA ORGANIZACIÓN, CONTROL CONSERVACIÓN Y ADMINISTRACIÓN INTEGRAL DE LA DOCUMENTACIÓN REFERENTE  AL ARCHIVO DE GESTIÓN CONTRACTUAL DE LA EMPRESA AMABLE EICE DE LA CIUDAD DE ARMENIA</t>
  </si>
  <si>
    <t xml:space="preserve">PRESTAR SERVICIOS PROFESIONALES ESPECIALIZADOS EN DERECHO PARA LA COORDINACIÓN Y ACOMPAÑAMIENTO DEL COMPONENTE JURÍDICO EN EL PROCESO DE ESTRUCTURACIÓN, IMPLEMENTACIÓN Y PUESTA EN MARCHA DEL SETP </t>
  </si>
  <si>
    <t>PRESTAR SERVICIOS PROFESIONALES ESPECIALIZADOS EN LA PLANEACIÓN ESTRATÉGICA DEL PROYECTO DEL SISTEMA ESTRATÉGICO DE TRANSPORTE PÚBLICO DE ARMENIA EN LA EMPRESA AMABLE EICE.</t>
  </si>
  <si>
    <t>PRESTAR SERVICIOS PROFESIONALES DE ACOMPAÑAMIENTO JURÍDICO A LOS DIFERENTES PROCESOS ADMINISTRATIVOS Y DE CONTRATACIÓN EN EL MARCO DEL  PROYECTO   DEL   SISTEMA   ESTRATÉGICO   DE   TRANSPORTE   PUBLICO DE  ARMENIA.</t>
  </si>
  <si>
    <t>PRESTACIÓN DE SERVICIOS PROFESIONALES COORDINANDO EL EQUIPO DE OPERACIONES EN EL MARCO DEL PROCESO DE CIERRE DE LA ESTRUCTURACIÓN TÉCNICA, LEGAL Y FINANCIERA E IMPLEMENTACIÓN Y PUESTA EN MARCHA DEL SETP DE ARMENIA.</t>
  </si>
  <si>
    <t xml:space="preserve">
PRESTAR SERVICIOS PROFESIONALES PARA EL ACOMPAÑAMIENTO EN LAS DIFERENTES ACTIVIDADES ADMINISTRATIVAS Y EL FORTALECIMIENTO DEL PROCESO DE GESTIÓN CONTRACTUAL EN EL MARCO DE LA IMPLEMENTACIÓN Y PUESTA EN MARCHA DEL SETP.
</t>
  </si>
  <si>
    <t>PRESTACIÓN DE SERVICIOS PROFESIONALES EN EL ÁREA DE OPERACIONES, APOYANDO DESDE EL COMPONENTE JURÍDICO Y FINANCIERO EL DESARROLLO DEL PROCESO DE ESTRUCTURACIÓN E IMPLEMENTACIÓN DEL SISTEMA ESTRATÉGICO DE TRANSPORTE PÚBLICO (SETP)</t>
  </si>
  <si>
    <t>PRESTAR SERVICIOS PROFESIONALES DESDE EL COMPONENTE SOCIAL PARA EL ÁREA DE OPERACIONES EN LA FASE DE TRANSICIÓN PARA LA PUESTA EN MARCHA DEL SISTEMA ESTRATÉGICO DE TRANSPORTE PÚBLICO DE ARMENIA.</t>
  </si>
  <si>
    <t>PRESTAR SERVICIOS PROFESIONALES EN LAS ACTIVIDADES DE COMUNICACIÓN, PUBLICIDAD Y MARKETING PARA LA ESTRATEGIA COMUNICACIONAL EN EL MARCO DE LA IMPLEMENTACIÓN DEL SETP DE ARMENIA.</t>
  </si>
  <si>
    <t>PRESTAR LOS SERVICIOS PROFESIONALES EN LA CONSOLIDACIÓN Y DEFINICIÓN DE LOS ELEMENTOS NECESARIOS DEL COMPONENTE DE INFRAESTRUCTURA REQUERIDOS PARA LA ENTRADA EN OPERACIÓN DEL SETP.</t>
  </si>
  <si>
    <t xml:space="preserve"> PRESTAR SERVICIOS PROFESIONALES PARA SANEAMIENTO Y GESTION PREDIAL DE INMUEBLES EN EL MARCO DEL PROYECTO SETP</t>
  </si>
  <si>
    <t>"Prestar servicios profesionales en la coordinación del componente social, predial, ambiental y SST de AMABLE E.I.C.E, en la fase de transición, de la entrada en operación y puesta en marcha del proyecto SETP".</t>
  </si>
  <si>
    <t>Prestar servicios profesionales para la representación judicial y acompañamiento administrativo a la empresa industrial y comercial del estado AMABLE.</t>
  </si>
  <si>
    <t>Prestación de servicios de apoyo a la gestión documental para la implementación de los planes y procesos de la gestión documental de la empresa industrial y comercial del estado AMABLE EICE.</t>
  </si>
  <si>
    <t>PRESTAR SERVICIOS PROFESIONALES PARA EL APOYO A LA GERENCIA EN LAS ACTIVIDADES RELACIONADAS CON EL COMPONENTE AMBIENTAL EN EL MARCO DE LA PUESTA EN MARCHA DEL SISTEMA ESTRATEGICO DE TRANSPORTE PUBLICO ARMENIA</t>
  </si>
  <si>
    <t>Prestar los servicios profesionales para  el mantenimiento y mejoramiento del modelo integrado de planeación y gestión (MIPG) y apoyo al área administrativa de la entidad en desarrollo del sistema estratégico de transporte público - SETP de la ciudad de Armenia, dando cumplimiento a la normatividad vigente.</t>
  </si>
  <si>
    <t>PRESTAR SERVICIOS PROFESIONALES EN SEGURIDAD Y SALUD EN EL TRABAJO PARA ADELANTAR LA FORMULACIÓN, EL SEGUIMIENTO, REGISTRO Y REPORTE DE LOS PROGRAMAS RELACIONADOS CON EL SISTEMA SST EN EL MARCO DE LA FASE DE LA TRANSICIÓN PARA LA PUESTA EN MARCHA DEL SISTEMA ESTRATÉGICO DE TRANSPORTE PÚBLICO DE ARMENIA</t>
  </si>
  <si>
    <t>Prestación de servicios profesionales para la actualización, mantenimiento y mejoramiento del sistema de gestión de calidad de la entidad, así como labores administrativas en el marco de la implementación del SETP .</t>
  </si>
  <si>
    <t>Prestar servicios de apoyo a la gestión en actividades administrativas así como en actividades misionales de la empresa Amable E.I.C.E.</t>
  </si>
  <si>
    <t>Prestar servicios profesionales para el apoyo a la gerencia en temas del  área administrativa y financiera del ente gestor Amable EICE.</t>
  </si>
  <si>
    <t>PRESTAR SERVICIOS PROFESIONALES EN LAS DIFERENTES ACTIVIDADES REQUERIDAS PARA LA FASE DE TRANSICIÓN EN EL MARCO DE IMPLEMENTACIÓN GRADUAL DEL SETP ARMENIA.</t>
  </si>
  <si>
    <t>PRESTAR SERVICIOS PROFESIONALES COMO INGENIERO ELECTRÓNICO EN EL ÁREA DE OPERACIONES DE AMABLE EICE EN EL APOYO A LA ELABORACIÓN DE DOCUMENTOS TÉCNICOS Y PRECONTRACTUALES REQUERIDOS PARA LA ACTUALIZACIÓN Y PRESENTACIÓN DEL PROYECTO DE IMPLEMENTACIÓN DE RED DE SEMAFÓRICA Y CENTRO DE CONTROL DE TRÁFICO, EN EL MARCO DE LA FASE DE TRANSICIÓN Y ENTRADA EN OPERACIÓN DEL SETP DE ARMENIA</t>
  </si>
  <si>
    <t>PRESTAR SERVICIOS PROFESIONALES PARA EL DESARROLLO Y ACOMPAÑAMIENTO DEL COMPONENTE TECNOLÓGICO DEFINIDOS EN EL MARCO DE LA ESTRUCTURACIÓN TÉCNICA, LEGAL Y FINANCIERA Y SU RESPECTIVO PROCESO DE VALIDACIÓN PARA LA IMPLEMENTACIÓN Y PUESTA EN MARCHA DEL SETP DE ARMENIA, BAJO LOS PARAMETROS DEL DOCUMENTO CONPES 3572 DE 2009 Y OTROS QUE COMPLEMENTEN Y MODIFIQUEN</t>
  </si>
  <si>
    <t>“PRESTAR SERVICIOS PROFESIONALES EN APOYO A LA ESTRUCTURACIÓN DE MATERIALES PUBLICITARIOS Y PROMOCIONALES DE BTL Y ATL PARA EL POSICIONAMIENTO DE LA IMAGEN Y PUESTA EN MARCHA DEL SETP.”</t>
  </si>
  <si>
    <t>$12.000.000</t>
  </si>
  <si>
    <t>$18.000.000</t>
  </si>
  <si>
    <t>$16.000.000</t>
  </si>
  <si>
    <t>$22.000.000</t>
  </si>
  <si>
    <t>$9.600.000</t>
  </si>
  <si>
    <t>$28.000.000</t>
  </si>
  <si>
    <t>$20.000.000</t>
  </si>
  <si>
    <t>$15.200.000</t>
  </si>
  <si>
    <t>$7.800.000</t>
  </si>
  <si>
    <t>$23.200.000</t>
  </si>
  <si>
    <t>$14.000.000</t>
  </si>
  <si>
    <t xml:space="preserve"> $  11.200.000,00 </t>
  </si>
  <si>
    <t xml:space="preserve"> $  11.200.000</t>
  </si>
  <si>
    <t>$5.850.000</t>
  </si>
  <si>
    <t>$12.800.000</t>
  </si>
  <si>
    <t>Señaletica</t>
  </si>
  <si>
    <t xml:space="preserve">Suministro e intalación de mobiliario para el centro de control </t>
  </si>
  <si>
    <t xml:space="preserve">Suministro e intalación de infraestructura tecnologica para el centro de control </t>
  </si>
  <si>
    <t xml:space="preserve">Interventoria para el Suministro e intalación de infraestructura tecnologica y mobiliario para el centro de control </t>
  </si>
  <si>
    <t xml:space="preserve">Estudios y diseños Terminal de ruta Aeropuerto </t>
  </si>
  <si>
    <t>4 MESES Y 15 DIAS</t>
  </si>
  <si>
    <t>5 MESES Y 14 DIAS</t>
  </si>
  <si>
    <t xml:space="preserve"> </t>
  </si>
  <si>
    <t>2 MESES</t>
  </si>
  <si>
    <t>PRESTAR SERVICIOS PARA REA.LIZAR REVISORIA FISCAL AL INTERIOR DE LA EMPRESA AMABLE EICE.</t>
  </si>
  <si>
    <t>6 MESES</t>
  </si>
  <si>
    <t>PRESTAR SERVICIOS PROFESIONALES PARA EL ACOMPAÑAMIENTO EN LAS DIFERENTES ACTIVIDADES ADMINISTRATIVAS Y EL FORTALECIMIENTO DEL PROCESO DE GESTIÓN CONTRACTUAL EN EL MARCO DE LA IMPLEMENTACIÓN Y PUESTA EN MARCHA DEL SETP.</t>
  </si>
  <si>
    <t>1 mes</t>
  </si>
  <si>
    <t>PRESTAR SERVICIOS PROFESIONALES DE ACOMPAÑAMIENTO JURÍDICO A LOS DIFERENTES PROCESOS ADMINISTRATIVOS Y DE CONTRATACIÓN EN EL MARCO DEL PROYECTO DEL SISTEMA ESTRATÉGICO DE TRANSPORTE PUBLICO DE ARMENIA.</t>
  </si>
  <si>
    <t>PRESTAR SERVICIOS DE APOYO EN LOS PROCESOS PRE CONTRACTUALES, CONTRACTUALES, POST CONTRACTUALES Y ADMINISTRATIVOS RELACIONADOS CON LA GESTIÓN JURÍDICA DE LA EMPRESA AMABLE E.I.C.E.</t>
  </si>
  <si>
    <t>PRESTACIÓN DE SERVICIOS PROFESIONALES EN EL AREA DE SISTEMAS DE LA EMPRESA INDUSTRIAL Y COMERCIAL DEL ESTADO AMABLE EICE.</t>
  </si>
  <si>
    <t>PRESTAR SERVICIOS DE APOYO A LA GESTIÓN PARA REALIZAR ACTIVIDADES ASISTENCIALES, ASI COMO LA ORGANIZACIÓN, CONTROL CONSERVACIÓN Y ADMINISTRACIÓN INTEGRAL DE LA DOCUMENTACIÓN REFERENTE AL ARCHIVO DE GESTIÓN CONTRACTUAL DE LA EMPRESA AMABLE EICE DE LA CIUDAD DE ARMENIA</t>
  </si>
  <si>
    <t>PRESTAR SERVICIOS PROFESIONALES  PARA EL ACOMPAÑAMIENTO DE LOS PROCESOS DE PRESUPUESTALES  DE LA EMPRESA AMABLE DEL PROYECTO DEL SISTEMA ESTRATÉGICO DE TRANSPORTE PÚBLICO DE ARMENIA, BAJO LOS PARÁMETROS DEL MANUAL FINANCIERO EXPEDIDO POR EL MINISTERIO DE TRANSPORTE.</t>
  </si>
  <si>
    <t>PRESTAR SERVICIOS PROFESIONALES  PARA EL ACOMPAÑAMIENTO DE LOS PROCESOS DE TESORERIA  DE LA EMPRESA AMABLE DEL PROYECTO DEL SISTEMA ESTRATÉGICO DE TRANSPORTE PÚBLICO DE ARMENIA, BAJO LOS PARÁMETROS DEL MANUAL FINANCIERO EXPEDIDO POR EL MINISTERIO DE TRANSPORTE</t>
  </si>
  <si>
    <t>PRESTAR SERVICIOS PROFESIONALES ESPECIALIZADOS EN DERECHO PARA LA COORDINACIÓN Y ACOMPAÑAMIENTO DEL COMPONENTE JURÍDICO EN EL PROCESO DE ESTRUCTURACIÓN, IMPLEMENTACIÓN Y PUESTA EN MARCHA DEL SETP</t>
  </si>
  <si>
    <t>PRESTAR SERVICIOS DE APOYO A LA GESTIÓN PARA LA ORGANIZACIÓN, CONSERVACIÓN Y ADMINISTRACIÓN INTEGRAL DE LA DOCUMENTACIÓN REFERENTE AL ARCHIVO DE GESTIÓN, ASI COMO APOYO ACTIVIADES ADMINISTRATIVAS DE LA EMPRESA AMABLE E.I.C,E.</t>
  </si>
  <si>
    <t>PRESTAR SERVICIOS DE APOYO A LA GESTIÓN PARA REALIZAR ACTIVIDADES ASISTENCIALES, ASI COMO LA ORGANIZACIÓN, CONTROL CONSERVACIÓN Y ADMINISTRACIÓN INTEGRAL DE LA DOCUMENTACIÓN REFERENTE AL ARCHIVO CENTRAL DE LA EMPRESA AMABLE EICE DE LA CIUDAD DE ARMENIA</t>
  </si>
  <si>
    <t>PRESTAR SERVICIOS PROFESIONALES PARA EL ACOMPAÑAMIENTO DE LOS PROCESOS CONTABLES DE LA EMPRESA AMABLE DEL PROYECTO DEL SISTEMA ESTRATÉGICO DE TRANSPORTE PÚBLICO DE ARMENIA, BAJO LOS PARÁMETROS DEL MANUAL FINANCIERO EXPEDIDO POR EL MINISTERIO DE TRANSPORTE</t>
  </si>
  <si>
    <t xml:space="preserve"> PRESTAR SERVICIOS PROFESIONALES ESPECIALIZADOS PARA REALIZAR EL ACOMPAÑAMIENTO EN EL MANEJO Y AJUSTES DEL COMPONENTE FINANCIERO DE LA ESTRUCTURACIÓN TÉCNICA, LEGAL Y FINANCIERA, EN EL MARCO DE LA IMPLEMENTACIÓN Y ENTRADA EN OPERACIÓN DEL SISTEMA ESTRATÉGICO DE TRANSPORTE PÚBLICO DE PASAJEROS PARA ARMENIA</t>
  </si>
  <si>
    <t xml:space="preserve"> PRESTACIÓN DE SERVICIOS PROFESIONALES EN EL ÁREA DE OPERACIONES, APOYANDO DESDE EL COMPONENTE JURÍDICO Y FINANCIERO EL DESARROLLO DEL PROCESO DE ESTRUCTURACIÓN E IMPLEMENTACIÓN DEL SISTEMA ESTRATÉGICO DE TRANSPORTE PÚBLICO (SETP)</t>
  </si>
  <si>
    <t xml:space="preserve"> PRESTAR SERVICIOS PROFESIONALES DESDE EL COMPONENTE SOCIAL PARA EL ÁREA DE OPERACIONES EN LA FASE DE TRANSICIÓN PARA LA PUESTA EN MARCHA DEL SISTEMA ESTRATÉGICO DE TRANSPORTE PÚBLICO DE ARMENIA.</t>
  </si>
  <si>
    <t xml:space="preserve"> PRESTAR SERVICIOS PROFESIONALES EN LAS ACTIVIDADES DE COMUNICACIÓN, PUBLICIDAD Y MARKETING PARA LA ESTRATEGIA COMUNICACIONAL EN EL MARCO DE LA IMPLEMENTACIÓN DEL SETP DE ARMENIA.</t>
  </si>
  <si>
    <t xml:space="preserve"> PRESTAR LOS SERVICIOS PROFESIONALES EN LA CONSOLIDACIÓN Y DEFINICIÓN DE LOS ELEMENTOS NECESARIOS DEL COMPONENTE DE INFRAESTRUCTURA REQUERIDOS PARA LA ENTRADA EN OPERACIÓN DEL SETP.</t>
  </si>
  <si>
    <t xml:space="preserve"> PRESTACIÓN DE  SERVICIOS  PARA LA COORDINACIÓN DEL ÁREA DEL EQUIPO TÉCNICO PROFESIONAL, EN EL MARCO DE LA ESTRUCTURACIÓN, DESARROLLO, EJECUCIÓN Y APOYO A LA SUPERVISIÓN DE LOS PROYECTOS DEL COMPONENTE DE INFRAESTRUCTURA PARA LA IMPLEMENTACIÓN DEL SISTEMA ESTRATÉGICO DE TRANSPORTE PÚBLICO DE ARMENIA.</t>
  </si>
  <si>
    <t>PRESTAR SERVICIOS PROFESIONALES EN LA COORDINACIÓN DEL COMPONENTE SOCIAL,  AMBIENTAL Y SST DE AMABLE E.I.C.E, PARA LA ENTRADA EN OPERACIÓN Y PUESTA EN MARCHA DEL SETP</t>
  </si>
  <si>
    <t>PRESTAR SERVICIOS PROFESIONALES PARA EL APOYO A LA GERENCIA EN LAS ACTIIVDADES RELACIONADAS CON EL COMPONENTE AMBIENTAL EN EL MARCO DE LA PUESTA EN MARCHA DEL SISTEMA ESTRATÉGICO DE TRANSPORTE PÚBLICO ARMENIA</t>
  </si>
  <si>
    <t>PRESTAR SERVICIOS PROFESIONALES EN SEGURIDAD Y SALUD EN EL TRABAJO PARA ADELANTAR LA FORMULACIÒN, EL SEGUIMIENTO, REGISTRO Y REPORTE DE LOS PROGRAMAS RELACIONADOS CON EL SISTEMA SST EN EL MARCO DE LA FASE DE LA TRANSICIÓN PARA LA PUESTA EN MARCHA DEL SISTEMA ESTRATÉGICO DE TRANSPORTE PÚBLICO DE ARMENIA</t>
  </si>
  <si>
    <t>PRESTAR SERVICIOS PROFESIONALES PARA LA REPRESENTACIÓN JUDICIAL Y ACOMPAÑAMIENTO ADMINISTRATIVO A LA EMPRESA INDUSTRIAL Y COMERCIAL DEL ESTADO AMABLE</t>
  </si>
  <si>
    <t>Prestación de servicios profesionales para la actualización, mantenimiento y mejoramiento del sistema de gestión de calidad de la entidad, así como en actividades administrativas en el marco de la implementación del SETP</t>
  </si>
  <si>
    <t>PRESTAR SERVICIOS PROFESIONALES EN APOYO A LA ESTRUCTURACIÓN DE MATERIALES PUBLICITARIOS Y PROMOCIONALES DE BTL Y ATL PARA EL POSICIONAMIENTO DE LA IMAGEN Y PUESTA EN MARCHA DEL SETP</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</si>
</sst>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quot;€&quot;_-;\-* #,##0.00\ &quot;€&quot;_-;_-* &quot;-&quot;??\ &quot;€&quot;_-;_-@_-"/>
    <numFmt numFmtId="165" formatCode="&quot;$&quot;\ #,##0;[Red]&quot;$&quot;\ #,##0"/>
    <numFmt numFmtId="166" formatCode="_-&quot;$&quot;\ * #,##0_-;\-&quot;$&quot;\ * #,##0_-;_-&quot;$&quot;\ * &quot;-&quot;??_-;_-@_-"/>
    <numFmt numFmtId="167" formatCode="&quot;$&quot;\ #,##0.00;[Red]&quot;$&quot;\ #,##0.00"/>
    <numFmt numFmtId="168" formatCode="[$$-240A]\ #,##0.00"/>
    <numFmt numFmtId="169" formatCode="dd/mm/yy;@"/>
    <numFmt numFmtId="170" formatCode="_-[$$-240A]\ * #,##0.00_-;\-[$$-240A]\ * #,##0.00_-;_-[$$-240A]\ * &quot;-&quot;??_-;_-@_-"/>
    <numFmt numFmtId="171" formatCode="0\ &quot;MESES&quot;"/>
  </numFmts>
  <fonts count="21"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Arial"/>
      <family val="2"/>
    </font>
    <font>
      <b/>
      <sz val="9"/>
      <color theme="1"/>
      <name val="Arial"/>
      <family val="2"/>
    </font>
    <font>
      <u/>
      <sz val="11"/>
      <color theme="10"/>
      <name val="Calibri"/>
      <family val="2"/>
      <scheme val="minor"/>
    </font>
    <font>
      <u/>
      <sz val="9"/>
      <color theme="10"/>
      <name val="Arial"/>
      <family val="2"/>
    </font>
    <font>
      <b/>
      <sz val="9"/>
      <name val="Arial"/>
      <family val="2"/>
    </font>
    <font>
      <sz val="9"/>
      <color rgb="FF000000"/>
      <name val="Arial"/>
      <family val="2"/>
    </font>
    <font>
      <sz val="9"/>
      <color indexed="8"/>
      <name val="Arial"/>
      <family val="2"/>
    </font>
    <font>
      <sz val="9"/>
      <name val="Arial"/>
      <family val="2"/>
    </font>
    <font>
      <sz val="9"/>
      <color theme="0"/>
      <name val="Arial"/>
      <family val="2"/>
    </font>
    <font>
      <b/>
      <sz val="9"/>
      <color indexed="8"/>
      <name val="Arial"/>
      <family val="2"/>
    </font>
    <font>
      <sz val="12"/>
      <color rgb="FF000000"/>
      <name val="Arial"/>
      <family val="2"/>
    </font>
    <font>
      <b/>
      <sz val="9"/>
      <color indexed="81"/>
      <name val="Tahoma"/>
      <family val="2"/>
    </font>
    <font>
      <sz val="9"/>
      <color indexed="81"/>
      <name val="Tahoma"/>
      <family val="2"/>
    </font>
    <font>
      <sz val="10"/>
      <color rgb="FF000000"/>
      <name val="Arial"/>
      <family val="2"/>
    </font>
    <font>
      <sz val="10"/>
      <color theme="1"/>
      <name val="Arial"/>
      <family val="2"/>
    </font>
    <font>
      <sz val="11"/>
      <color rgb="FF222222"/>
      <name val="Arial Narrow"/>
      <family val="2"/>
    </font>
    <font>
      <sz val="11"/>
      <color theme="1"/>
      <name val="Arial Narrow"/>
      <family val="2"/>
    </font>
    <font>
      <sz val="10"/>
      <color rgb="FF222222"/>
      <name val="Arial Narrow"/>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249977111117893"/>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2" fillId="2" borderId="0" applyNumberFormat="0" applyBorder="0" applyAlignment="0" applyProtection="0"/>
    <xf numFmtId="0" fontId="1" fillId="0" borderId="0"/>
    <xf numFmtId="0" fontId="5" fillId="0" borderId="0" applyNumberFormat="0" applyFill="0" applyBorder="0" applyAlignment="0" applyProtection="0"/>
    <xf numFmtId="0" fontId="1" fillId="0" borderId="0"/>
  </cellStyleXfs>
  <cellXfs count="125">
    <xf numFmtId="0" fontId="0" fillId="0" borderId="0" xfId="0"/>
    <xf numFmtId="0" fontId="3" fillId="0" borderId="0" xfId="0" applyFont="1" applyBorder="1"/>
    <xf numFmtId="0" fontId="3" fillId="0" borderId="0" xfId="3" applyFont="1"/>
    <xf numFmtId="0" fontId="3" fillId="0" borderId="0" xfId="3" applyFont="1" applyFill="1" applyAlignment="1">
      <alignment horizontal="left" vertical="center" wrapText="1"/>
    </xf>
    <xf numFmtId="0" fontId="3" fillId="0" borderId="0" xfId="3" applyFont="1" applyAlignment="1">
      <alignment horizontal="center" vertical="center"/>
    </xf>
    <xf numFmtId="0" fontId="3" fillId="0" borderId="0" xfId="3" applyFont="1" applyAlignment="1">
      <alignment vertical="center"/>
    </xf>
    <xf numFmtId="0" fontId="3" fillId="0" borderId="0" xfId="0" applyFont="1"/>
    <xf numFmtId="0" fontId="3" fillId="0" borderId="0" xfId="0" applyFont="1" applyAlignment="1">
      <alignment vertical="center" wrapText="1"/>
    </xf>
    <xf numFmtId="0" fontId="4" fillId="0" borderId="0" xfId="3" applyFont="1" applyFill="1" applyAlignment="1">
      <alignment horizontal="center"/>
    </xf>
    <xf numFmtId="0" fontId="3" fillId="0" borderId="0" xfId="3" applyFont="1" applyAlignment="1">
      <alignment horizontal="left" vertical="center"/>
    </xf>
    <xf numFmtId="0" fontId="3" fillId="0" borderId="1" xfId="3" applyFont="1" applyFill="1" applyBorder="1" applyAlignment="1">
      <alignment horizontal="center" wrapText="1"/>
    </xf>
    <xf numFmtId="0" fontId="3" fillId="3" borderId="2" xfId="3" applyFont="1" applyFill="1" applyBorder="1" applyAlignment="1">
      <alignment horizontal="left" vertical="center" wrapText="1"/>
    </xf>
    <xf numFmtId="0" fontId="3" fillId="0" borderId="6" xfId="3" applyFont="1" applyFill="1" applyBorder="1" applyAlignment="1">
      <alignment horizontal="center" wrapText="1"/>
    </xf>
    <xf numFmtId="0" fontId="3" fillId="3" borderId="7" xfId="3" applyFont="1" applyFill="1" applyBorder="1" applyAlignment="1">
      <alignment horizontal="left" vertical="center" wrapText="1"/>
    </xf>
    <xf numFmtId="0" fontId="3" fillId="3" borderId="7" xfId="3" quotePrefix="1" applyFont="1" applyFill="1" applyBorder="1" applyAlignment="1">
      <alignment horizontal="left" vertical="center" wrapText="1"/>
    </xf>
    <xf numFmtId="0" fontId="6" fillId="3" borderId="7" xfId="4" quotePrefix="1" applyFont="1" applyFill="1" applyBorder="1" applyAlignment="1">
      <alignment horizontal="left" vertical="center" wrapText="1"/>
    </xf>
    <xf numFmtId="0" fontId="3" fillId="0" borderId="6" xfId="3" applyFont="1" applyFill="1" applyBorder="1" applyAlignment="1">
      <alignment horizontal="center" vertical="center" wrapText="1"/>
    </xf>
    <xf numFmtId="165" fontId="3" fillId="3" borderId="0" xfId="3" applyNumberFormat="1" applyFont="1" applyFill="1" applyBorder="1" applyAlignment="1">
      <alignment horizontal="left" vertical="center" wrapText="1"/>
    </xf>
    <xf numFmtId="166" fontId="3" fillId="0" borderId="0" xfId="1" applyNumberFormat="1" applyFont="1" applyAlignment="1">
      <alignment vertical="center" wrapText="1"/>
    </xf>
    <xf numFmtId="166" fontId="3" fillId="0" borderId="0" xfId="1" applyNumberFormat="1" applyFont="1"/>
    <xf numFmtId="165" fontId="3" fillId="3" borderId="7" xfId="3" applyNumberFormat="1" applyFont="1" applyFill="1" applyBorder="1" applyAlignment="1">
      <alignment horizontal="right" vertical="center" wrapText="1"/>
    </xf>
    <xf numFmtId="167" fontId="3" fillId="0" borderId="0" xfId="3" applyNumberFormat="1" applyFont="1" applyFill="1" applyAlignment="1">
      <alignment wrapText="1"/>
    </xf>
    <xf numFmtId="0" fontId="3" fillId="0" borderId="13" xfId="3" applyFont="1" applyFill="1" applyBorder="1" applyAlignment="1">
      <alignment horizontal="center" wrapText="1"/>
    </xf>
    <xf numFmtId="14" fontId="3" fillId="3" borderId="14" xfId="3" applyNumberFormat="1" applyFont="1" applyFill="1" applyBorder="1" applyAlignment="1">
      <alignment horizontal="righ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3" applyFont="1" applyFill="1" applyAlignment="1">
      <alignment vertical="center"/>
    </xf>
    <xf numFmtId="0" fontId="7" fillId="0" borderId="16" xfId="2" applyFont="1" applyFill="1" applyBorder="1" applyAlignment="1">
      <alignment horizontal="center" vertical="center" wrapText="1"/>
    </xf>
    <xf numFmtId="168" fontId="7" fillId="0" borderId="16" xfId="2" applyNumberFormat="1" applyFont="1" applyFill="1" applyBorder="1" applyAlignment="1">
      <alignment horizontal="center" vertical="center" wrapText="1"/>
    </xf>
    <xf numFmtId="0" fontId="4" fillId="0" borderId="0" xfId="3" applyFont="1" applyFill="1" applyAlignment="1">
      <alignment horizontal="center" vertical="center" wrapText="1"/>
    </xf>
    <xf numFmtId="0" fontId="4" fillId="0" borderId="0" xfId="0" applyFont="1" applyAlignment="1">
      <alignment horizontal="center" vertical="center"/>
    </xf>
    <xf numFmtId="0" fontId="3" fillId="0" borderId="16" xfId="3" applyFont="1" applyFill="1" applyBorder="1" applyAlignment="1">
      <alignment horizontal="center" vertical="center" wrapText="1"/>
    </xf>
    <xf numFmtId="15" fontId="3" fillId="0" borderId="16" xfId="3" applyNumberFormat="1" applyFont="1" applyFill="1" applyBorder="1" applyAlignment="1">
      <alignment horizontal="center" vertical="center" wrapText="1"/>
    </xf>
    <xf numFmtId="0" fontId="3" fillId="3" borderId="0" xfId="3" applyFont="1" applyFill="1" applyAlignment="1">
      <alignment wrapText="1"/>
    </xf>
    <xf numFmtId="169" fontId="3" fillId="0" borderId="16" xfId="3" applyNumberFormat="1"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0" xfId="3" applyFont="1" applyFill="1" applyBorder="1" applyAlignment="1">
      <alignment horizontal="center" wrapText="1"/>
    </xf>
    <xf numFmtId="0" fontId="3" fillId="3" borderId="0" xfId="3" applyFont="1" applyFill="1" applyBorder="1" applyAlignment="1">
      <alignment horizontal="left" vertical="center" wrapText="1"/>
    </xf>
    <xf numFmtId="0" fontId="3" fillId="0" borderId="0" xfId="3" applyFont="1" applyFill="1" applyBorder="1" applyAlignment="1">
      <alignment horizontal="center" vertical="center" wrapText="1"/>
    </xf>
    <xf numFmtId="0" fontId="3" fillId="0" borderId="0" xfId="3" applyFont="1" applyFill="1" applyBorder="1" applyAlignment="1">
      <alignment vertical="center" wrapText="1"/>
    </xf>
    <xf numFmtId="0" fontId="11" fillId="0" borderId="16" xfId="2" applyFont="1" applyFill="1" applyBorder="1" applyAlignment="1">
      <alignment horizontal="center" wrapText="1"/>
    </xf>
    <xf numFmtId="0" fontId="11" fillId="3" borderId="16" xfId="2" applyFont="1" applyFill="1" applyBorder="1" applyAlignment="1">
      <alignment horizontal="left" wrapText="1"/>
    </xf>
    <xf numFmtId="0" fontId="11" fillId="0" borderId="16" xfId="2" applyFont="1" applyFill="1" applyBorder="1" applyAlignment="1">
      <alignment wrapText="1"/>
    </xf>
    <xf numFmtId="0" fontId="3" fillId="0" borderId="0" xfId="5" applyFont="1" applyFill="1" applyBorder="1" applyAlignment="1">
      <alignment horizontal="center" wrapText="1"/>
    </xf>
    <xf numFmtId="0" fontId="3" fillId="3" borderId="0" xfId="5" applyFont="1" applyFill="1" applyBorder="1" applyAlignment="1">
      <alignment horizontal="left" wrapText="1"/>
    </xf>
    <xf numFmtId="0" fontId="3" fillId="0" borderId="0" xfId="5" applyFont="1" applyFill="1" applyBorder="1" applyAlignment="1">
      <alignment wrapText="1"/>
    </xf>
    <xf numFmtId="0" fontId="3" fillId="0" borderId="0" xfId="3" applyFont="1" applyFill="1" applyBorder="1" applyAlignment="1">
      <alignment wrapText="1"/>
    </xf>
    <xf numFmtId="168" fontId="3" fillId="0" borderId="0" xfId="3" applyNumberFormat="1" applyFont="1" applyFill="1" applyBorder="1" applyAlignment="1">
      <alignment horizontal="left" vertical="center" wrapText="1"/>
    </xf>
    <xf numFmtId="168" fontId="3" fillId="0" borderId="0" xfId="3" applyNumberFormat="1" applyFont="1" applyFill="1" applyBorder="1" applyAlignment="1">
      <alignment horizontal="center" wrapText="1"/>
    </xf>
    <xf numFmtId="0" fontId="3" fillId="3" borderId="15" xfId="3" applyFont="1" applyFill="1" applyBorder="1" applyAlignment="1">
      <alignment horizontal="left" vertical="center" wrapText="1"/>
    </xf>
    <xf numFmtId="0" fontId="4" fillId="0" borderId="0" xfId="3" applyFont="1" applyFill="1" applyBorder="1" applyAlignment="1">
      <alignment horizontal="center" vertical="center"/>
    </xf>
    <xf numFmtId="0" fontId="4" fillId="0" borderId="16" xfId="0" applyFont="1" applyBorder="1" applyAlignment="1">
      <alignment horizontal="center" vertical="center"/>
    </xf>
    <xf numFmtId="0" fontId="3" fillId="0" borderId="16" xfId="0" applyFont="1" applyBorder="1"/>
    <xf numFmtId="0" fontId="8" fillId="0" borderId="16" xfId="3" applyFont="1" applyFill="1" applyBorder="1" applyAlignment="1">
      <alignment horizontal="left" vertical="center" wrapText="1"/>
    </xf>
    <xf numFmtId="0" fontId="3" fillId="0" borderId="16" xfId="3" applyFont="1" applyFill="1" applyBorder="1" applyAlignment="1">
      <alignment horizontal="left" vertical="center" wrapText="1"/>
    </xf>
    <xf numFmtId="0" fontId="3" fillId="0" borderId="16" xfId="3" applyFont="1" applyFill="1" applyBorder="1" applyAlignment="1">
      <alignment vertical="center" wrapText="1"/>
    </xf>
    <xf numFmtId="166" fontId="3" fillId="0" borderId="16" xfId="1" applyNumberFormat="1" applyFont="1" applyFill="1" applyBorder="1" applyAlignment="1">
      <alignment horizontal="center" vertical="center" wrapText="1"/>
    </xf>
    <xf numFmtId="0" fontId="3" fillId="0" borderId="16" xfId="3" applyFont="1" applyFill="1" applyBorder="1" applyAlignment="1">
      <alignment wrapText="1"/>
    </xf>
    <xf numFmtId="0" fontId="10" fillId="0" borderId="16" xfId="3" applyFont="1" applyFill="1" applyBorder="1" applyAlignment="1">
      <alignment horizontal="center" vertical="center" wrapText="1"/>
    </xf>
    <xf numFmtId="0" fontId="8" fillId="0" borderId="16" xfId="0" applyFont="1" applyFill="1" applyBorder="1" applyAlignment="1">
      <alignment vertical="center" wrapText="1"/>
    </xf>
    <xf numFmtId="166" fontId="3" fillId="0" borderId="16" xfId="1" applyNumberFormat="1" applyFont="1" applyFill="1" applyBorder="1" applyAlignment="1">
      <alignment vertical="center"/>
    </xf>
    <xf numFmtId="0" fontId="0" fillId="0" borderId="16" xfId="0" applyFill="1" applyBorder="1" applyAlignment="1">
      <alignment vertical="center" wrapText="1"/>
    </xf>
    <xf numFmtId="14" fontId="0" fillId="0" borderId="16" xfId="0" applyNumberFormat="1" applyFill="1" applyBorder="1" applyAlignment="1">
      <alignment horizontal="center" vertical="center"/>
    </xf>
    <xf numFmtId="0" fontId="3" fillId="0" borderId="0" xfId="0" applyFont="1" applyFill="1" applyBorder="1"/>
    <xf numFmtId="0" fontId="3" fillId="0" borderId="0" xfId="3" applyFont="1" applyFill="1" applyAlignment="1">
      <alignment wrapText="1"/>
    </xf>
    <xf numFmtId="0" fontId="3" fillId="0" borderId="0" xfId="0" applyFont="1" applyFill="1"/>
    <xf numFmtId="0" fontId="13" fillId="0" borderId="16" xfId="0" applyFont="1" applyBorder="1" applyAlignment="1">
      <alignment vertical="center" wrapText="1"/>
    </xf>
    <xf numFmtId="0" fontId="13" fillId="0" borderId="16" xfId="0" applyFont="1" applyFill="1" applyBorder="1" applyAlignment="1">
      <alignment vertical="center" wrapText="1"/>
    </xf>
    <xf numFmtId="0" fontId="13" fillId="0" borderId="16" xfId="0" applyFont="1" applyFill="1" applyBorder="1" applyAlignment="1">
      <alignment vertical="center"/>
    </xf>
    <xf numFmtId="0" fontId="13" fillId="0" borderId="17" xfId="0" applyFont="1" applyFill="1" applyBorder="1" applyAlignment="1">
      <alignment vertical="center"/>
    </xf>
    <xf numFmtId="170" fontId="13" fillId="0" borderId="16" xfId="0" applyNumberFormat="1" applyFont="1" applyBorder="1" applyAlignment="1">
      <alignment vertical="center"/>
    </xf>
    <xf numFmtId="0" fontId="0" fillId="0" borderId="16" xfId="0" applyBorder="1"/>
    <xf numFmtId="170" fontId="0" fillId="0" borderId="0" xfId="0" applyNumberFormat="1"/>
    <xf numFmtId="0" fontId="3" fillId="4" borderId="16" xfId="3" applyFont="1" applyFill="1" applyBorder="1" applyAlignment="1">
      <alignment horizontal="center" vertical="center" wrapText="1"/>
    </xf>
    <xf numFmtId="0" fontId="0" fillId="0" borderId="16" xfId="0" applyBorder="1" applyAlignment="1">
      <alignment vertical="center" wrapText="1"/>
    </xf>
    <xf numFmtId="0" fontId="0" fillId="0" borderId="18" xfId="0" applyBorder="1" applyAlignment="1">
      <alignment vertical="center" wrapText="1"/>
    </xf>
    <xf numFmtId="171" fontId="16" fillId="0" borderId="16" xfId="0" applyNumberFormat="1" applyFont="1" applyBorder="1" applyAlignment="1">
      <alignment horizontal="center" vertical="center"/>
    </xf>
    <xf numFmtId="0" fontId="10" fillId="0" borderId="18" xfId="3" applyFont="1" applyFill="1" applyBorder="1" applyAlignment="1">
      <alignment horizontal="center" vertical="center" wrapText="1"/>
    </xf>
    <xf numFmtId="0" fontId="13" fillId="0" borderId="26" xfId="0" applyFont="1" applyBorder="1" applyAlignment="1">
      <alignment vertical="center" wrapText="1"/>
    </xf>
    <xf numFmtId="169" fontId="3" fillId="0" borderId="27" xfId="3"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3" applyFont="1" applyFill="1" applyBorder="1" applyAlignment="1">
      <alignment horizontal="left" vertical="center" wrapText="1"/>
    </xf>
    <xf numFmtId="0" fontId="13" fillId="0" borderId="26" xfId="0" applyFont="1" applyFill="1" applyBorder="1" applyAlignment="1">
      <alignment vertical="center"/>
    </xf>
    <xf numFmtId="166" fontId="3" fillId="0" borderId="26" xfId="1" applyNumberFormat="1" applyFont="1" applyFill="1" applyBorder="1" applyAlignment="1">
      <alignment horizontal="center" vertical="center" wrapText="1"/>
    </xf>
    <xf numFmtId="0" fontId="3" fillId="0" borderId="26" xfId="3" applyFont="1" applyFill="1" applyBorder="1" applyAlignment="1">
      <alignment wrapText="1"/>
    </xf>
    <xf numFmtId="0" fontId="17" fillId="0" borderId="16" xfId="0" applyFont="1" applyBorder="1" applyAlignment="1">
      <alignment horizontal="center" vertical="center" wrapText="1"/>
    </xf>
    <xf numFmtId="0" fontId="17" fillId="0" borderId="16"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8" fillId="0" borderId="16" xfId="0" applyFont="1" applyBorder="1" applyAlignment="1">
      <alignment horizontal="center" vertical="center" wrapText="1"/>
    </xf>
    <xf numFmtId="170" fontId="13" fillId="0" borderId="26" xfId="0" applyNumberFormat="1" applyFont="1" applyFill="1" applyBorder="1" applyAlignment="1">
      <alignment vertical="center"/>
    </xf>
    <xf numFmtId="0" fontId="0" fillId="7" borderId="16" xfId="0" applyFill="1" applyBorder="1" applyAlignment="1">
      <alignment vertical="center" wrapText="1"/>
    </xf>
    <xf numFmtId="0" fontId="0" fillId="8" borderId="16" xfId="0" applyFill="1" applyBorder="1" applyAlignment="1">
      <alignment vertical="center" wrapText="1"/>
    </xf>
    <xf numFmtId="14" fontId="17" fillId="0" borderId="16" xfId="0" applyNumberFormat="1" applyFont="1" applyBorder="1" applyAlignment="1">
      <alignment horizontal="center" vertical="center" wrapText="1"/>
    </xf>
    <xf numFmtId="0" fontId="3" fillId="0" borderId="18"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7" xfId="5" applyFont="1" applyFill="1" applyBorder="1" applyAlignment="1">
      <alignment horizontal="left" vertical="center" wrapText="1"/>
    </xf>
    <xf numFmtId="0" fontId="9" fillId="0" borderId="19" xfId="5" applyFont="1" applyFill="1" applyBorder="1" applyAlignment="1">
      <alignment horizontal="left" vertical="top" wrapText="1"/>
    </xf>
    <xf numFmtId="0" fontId="9" fillId="0" borderId="20" xfId="5" applyFont="1" applyFill="1" applyBorder="1" applyAlignment="1">
      <alignment horizontal="left" vertical="top" wrapText="1"/>
    </xf>
    <xf numFmtId="0" fontId="9" fillId="0" borderId="21" xfId="5" applyFont="1" applyFill="1" applyBorder="1" applyAlignment="1">
      <alignment horizontal="left" vertical="top" wrapText="1"/>
    </xf>
    <xf numFmtId="0" fontId="9" fillId="0" borderId="22" xfId="5" applyFont="1" applyFill="1" applyBorder="1" applyAlignment="1">
      <alignment horizontal="left" vertical="top" wrapText="1"/>
    </xf>
    <xf numFmtId="0" fontId="9" fillId="0" borderId="0" xfId="5" applyFont="1" applyFill="1" applyBorder="1" applyAlignment="1">
      <alignment horizontal="left" vertical="top" wrapText="1"/>
    </xf>
    <xf numFmtId="0" fontId="9" fillId="0" borderId="23" xfId="5" applyFont="1" applyFill="1" applyBorder="1" applyAlignment="1">
      <alignment horizontal="left" vertical="top" wrapText="1"/>
    </xf>
    <xf numFmtId="0" fontId="9" fillId="0" borderId="24" xfId="5" applyFont="1" applyFill="1" applyBorder="1" applyAlignment="1">
      <alignment horizontal="left" vertical="top" wrapText="1"/>
    </xf>
    <xf numFmtId="0" fontId="9" fillId="0" borderId="15" xfId="5" applyFont="1" applyFill="1" applyBorder="1" applyAlignment="1">
      <alignment horizontal="left" vertical="top" wrapText="1"/>
    </xf>
    <xf numFmtId="0" fontId="9" fillId="0" borderId="25" xfId="5" applyFont="1" applyFill="1" applyBorder="1" applyAlignment="1">
      <alignment horizontal="left" vertical="top" wrapText="1"/>
    </xf>
    <xf numFmtId="0" fontId="4" fillId="0" borderId="0" xfId="3" applyFont="1" applyFill="1" applyAlignment="1">
      <alignment horizontal="center" vertical="center" wrapText="1"/>
    </xf>
    <xf numFmtId="0" fontId="4" fillId="0" borderId="0" xfId="3" applyFont="1" applyFill="1" applyAlignment="1">
      <alignment horizontal="left" vertical="center"/>
    </xf>
    <xf numFmtId="0" fontId="3" fillId="0" borderId="3"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4" fillId="0" borderId="18" xfId="5" applyFont="1" applyFill="1" applyBorder="1" applyAlignment="1">
      <alignment horizontal="center" wrapText="1"/>
    </xf>
    <xf numFmtId="0" fontId="4" fillId="0" borderId="26" xfId="5" applyFont="1" applyFill="1" applyBorder="1" applyAlignment="1">
      <alignment horizontal="center" wrapText="1"/>
    </xf>
    <xf numFmtId="0" fontId="4" fillId="0" borderId="27" xfId="5" applyFont="1" applyFill="1" applyBorder="1" applyAlignment="1">
      <alignment horizontal="center" wrapText="1"/>
    </xf>
    <xf numFmtId="0" fontId="3" fillId="0" borderId="26" xfId="5" applyFont="1" applyFill="1" applyBorder="1" applyAlignment="1">
      <alignment horizontal="center" wrapText="1"/>
    </xf>
    <xf numFmtId="14" fontId="17" fillId="0" borderId="27" xfId="0" applyNumberFormat="1" applyFont="1" applyBorder="1" applyAlignment="1">
      <alignment horizontal="center" vertical="center" wrapText="1"/>
    </xf>
    <xf numFmtId="0" fontId="19" fillId="6" borderId="16" xfId="0" applyFont="1" applyFill="1" applyBorder="1" applyAlignment="1">
      <alignment wrapText="1"/>
    </xf>
    <xf numFmtId="0" fontId="20" fillId="6" borderId="16" xfId="0" applyFont="1" applyFill="1" applyBorder="1" applyAlignment="1">
      <alignment wrapText="1"/>
    </xf>
  </cellXfs>
  <cellStyles count="6">
    <cellStyle name="Énfasis1" xfId="2" builtinId="29"/>
    <cellStyle name="Hipervínculo" xfId="4" builtinId="8"/>
    <cellStyle name="Moneda" xfId="1" builtinId="4"/>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rmeniaamable.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39"/>
  <sheetViews>
    <sheetView tabSelected="1" topLeftCell="A96" workbookViewId="0">
      <selection activeCell="J96" sqref="J96:L106"/>
    </sheetView>
  </sheetViews>
  <sheetFormatPr baseColWidth="10" defaultRowHeight="12" x14ac:dyDescent="0.2"/>
  <cols>
    <col min="1" max="1" width="6.28515625" style="1" customWidth="1"/>
    <col min="2" max="2" width="19.7109375" style="6" customWidth="1"/>
    <col min="3" max="3" width="84.7109375" style="24" customWidth="1"/>
    <col min="4" max="4" width="17.42578125" style="6" customWidth="1"/>
    <col min="5" max="5" width="19.42578125" style="25" customWidth="1"/>
    <col min="6" max="6" width="15.85546875" style="26" customWidth="1"/>
    <col min="7" max="7" width="17.85546875" style="26" customWidth="1"/>
    <col min="8" max="8" width="21" style="6" bestFit="1" customWidth="1"/>
    <col min="9" max="9" width="19.28515625" style="6" bestFit="1" customWidth="1"/>
    <col min="10" max="10" width="11.42578125" style="6"/>
    <col min="11" max="11" width="15.7109375" style="6" bestFit="1" customWidth="1"/>
    <col min="12" max="12" width="44" style="7" customWidth="1"/>
    <col min="13" max="256" width="11.42578125" style="6"/>
    <col min="257" max="257" width="6.28515625" style="6" customWidth="1"/>
    <col min="258" max="258" width="19.7109375" style="6" customWidth="1"/>
    <col min="259" max="259" width="84.7109375" style="6" customWidth="1"/>
    <col min="260" max="260" width="17.42578125" style="6" customWidth="1"/>
    <col min="261" max="261" width="19.42578125" style="6" customWidth="1"/>
    <col min="262" max="262" width="15.85546875" style="6" customWidth="1"/>
    <col min="263" max="263" width="17.85546875" style="6" customWidth="1"/>
    <col min="264" max="264" width="17.28515625" style="6" customWidth="1"/>
    <col min="265" max="265" width="15.85546875" style="6" customWidth="1"/>
    <col min="266" max="266" width="11.42578125" style="6"/>
    <col min="267" max="267" width="15.7109375" style="6" bestFit="1" customWidth="1"/>
    <col min="268" max="268" width="44" style="6" customWidth="1"/>
    <col min="269" max="512" width="11.42578125" style="6"/>
    <col min="513" max="513" width="6.28515625" style="6" customWidth="1"/>
    <col min="514" max="514" width="19.7109375" style="6" customWidth="1"/>
    <col min="515" max="515" width="84.7109375" style="6" customWidth="1"/>
    <col min="516" max="516" width="17.42578125" style="6" customWidth="1"/>
    <col min="517" max="517" width="19.42578125" style="6" customWidth="1"/>
    <col min="518" max="518" width="15.85546875" style="6" customWidth="1"/>
    <col min="519" max="519" width="17.85546875" style="6" customWidth="1"/>
    <col min="520" max="520" width="17.28515625" style="6" customWidth="1"/>
    <col min="521" max="521" width="15.85546875" style="6" customWidth="1"/>
    <col min="522" max="522" width="11.42578125" style="6"/>
    <col min="523" max="523" width="15.7109375" style="6" bestFit="1" customWidth="1"/>
    <col min="524" max="524" width="44" style="6" customWidth="1"/>
    <col min="525" max="768" width="11.42578125" style="6"/>
    <col min="769" max="769" width="6.28515625" style="6" customWidth="1"/>
    <col min="770" max="770" width="19.7109375" style="6" customWidth="1"/>
    <col min="771" max="771" width="84.7109375" style="6" customWidth="1"/>
    <col min="772" max="772" width="17.42578125" style="6" customWidth="1"/>
    <col min="773" max="773" width="19.42578125" style="6" customWidth="1"/>
    <col min="774" max="774" width="15.85546875" style="6" customWidth="1"/>
    <col min="775" max="775" width="17.85546875" style="6" customWidth="1"/>
    <col min="776" max="776" width="17.28515625" style="6" customWidth="1"/>
    <col min="777" max="777" width="15.85546875" style="6" customWidth="1"/>
    <col min="778" max="778" width="11.42578125" style="6"/>
    <col min="779" max="779" width="15.7109375" style="6" bestFit="1" customWidth="1"/>
    <col min="780" max="780" width="44" style="6" customWidth="1"/>
    <col min="781" max="1024" width="11.42578125" style="6"/>
    <col min="1025" max="1025" width="6.28515625" style="6" customWidth="1"/>
    <col min="1026" max="1026" width="19.7109375" style="6" customWidth="1"/>
    <col min="1027" max="1027" width="84.7109375" style="6" customWidth="1"/>
    <col min="1028" max="1028" width="17.42578125" style="6" customWidth="1"/>
    <col min="1029" max="1029" width="19.42578125" style="6" customWidth="1"/>
    <col min="1030" max="1030" width="15.85546875" style="6" customWidth="1"/>
    <col min="1031" max="1031" width="17.85546875" style="6" customWidth="1"/>
    <col min="1032" max="1032" width="17.28515625" style="6" customWidth="1"/>
    <col min="1033" max="1033" width="15.85546875" style="6" customWidth="1"/>
    <col min="1034" max="1034" width="11.42578125" style="6"/>
    <col min="1035" max="1035" width="15.7109375" style="6" bestFit="1" customWidth="1"/>
    <col min="1036" max="1036" width="44" style="6" customWidth="1"/>
    <col min="1037" max="1280" width="11.42578125" style="6"/>
    <col min="1281" max="1281" width="6.28515625" style="6" customWidth="1"/>
    <col min="1282" max="1282" width="19.7109375" style="6" customWidth="1"/>
    <col min="1283" max="1283" width="84.7109375" style="6" customWidth="1"/>
    <col min="1284" max="1284" width="17.42578125" style="6" customWidth="1"/>
    <col min="1285" max="1285" width="19.42578125" style="6" customWidth="1"/>
    <col min="1286" max="1286" width="15.85546875" style="6" customWidth="1"/>
    <col min="1287" max="1287" width="17.85546875" style="6" customWidth="1"/>
    <col min="1288" max="1288" width="17.28515625" style="6" customWidth="1"/>
    <col min="1289" max="1289" width="15.85546875" style="6" customWidth="1"/>
    <col min="1290" max="1290" width="11.42578125" style="6"/>
    <col min="1291" max="1291" width="15.7109375" style="6" bestFit="1" customWidth="1"/>
    <col min="1292" max="1292" width="44" style="6" customWidth="1"/>
    <col min="1293" max="1536" width="11.42578125" style="6"/>
    <col min="1537" max="1537" width="6.28515625" style="6" customWidth="1"/>
    <col min="1538" max="1538" width="19.7109375" style="6" customWidth="1"/>
    <col min="1539" max="1539" width="84.7109375" style="6" customWidth="1"/>
    <col min="1540" max="1540" width="17.42578125" style="6" customWidth="1"/>
    <col min="1541" max="1541" width="19.42578125" style="6" customWidth="1"/>
    <col min="1542" max="1542" width="15.85546875" style="6" customWidth="1"/>
    <col min="1543" max="1543" width="17.85546875" style="6" customWidth="1"/>
    <col min="1544" max="1544" width="17.28515625" style="6" customWidth="1"/>
    <col min="1545" max="1545" width="15.85546875" style="6" customWidth="1"/>
    <col min="1546" max="1546" width="11.42578125" style="6"/>
    <col min="1547" max="1547" width="15.7109375" style="6" bestFit="1" customWidth="1"/>
    <col min="1548" max="1548" width="44" style="6" customWidth="1"/>
    <col min="1549" max="1792" width="11.42578125" style="6"/>
    <col min="1793" max="1793" width="6.28515625" style="6" customWidth="1"/>
    <col min="1794" max="1794" width="19.7109375" style="6" customWidth="1"/>
    <col min="1795" max="1795" width="84.7109375" style="6" customWidth="1"/>
    <col min="1796" max="1796" width="17.42578125" style="6" customWidth="1"/>
    <col min="1797" max="1797" width="19.42578125" style="6" customWidth="1"/>
    <col min="1798" max="1798" width="15.85546875" style="6" customWidth="1"/>
    <col min="1799" max="1799" width="17.85546875" style="6" customWidth="1"/>
    <col min="1800" max="1800" width="17.28515625" style="6" customWidth="1"/>
    <col min="1801" max="1801" width="15.85546875" style="6" customWidth="1"/>
    <col min="1802" max="1802" width="11.42578125" style="6"/>
    <col min="1803" max="1803" width="15.7109375" style="6" bestFit="1" customWidth="1"/>
    <col min="1804" max="1804" width="44" style="6" customWidth="1"/>
    <col min="1805" max="2048" width="11.42578125" style="6"/>
    <col min="2049" max="2049" width="6.28515625" style="6" customWidth="1"/>
    <col min="2050" max="2050" width="19.7109375" style="6" customWidth="1"/>
    <col min="2051" max="2051" width="84.7109375" style="6" customWidth="1"/>
    <col min="2052" max="2052" width="17.42578125" style="6" customWidth="1"/>
    <col min="2053" max="2053" width="19.42578125" style="6" customWidth="1"/>
    <col min="2054" max="2054" width="15.85546875" style="6" customWidth="1"/>
    <col min="2055" max="2055" width="17.85546875" style="6" customWidth="1"/>
    <col min="2056" max="2056" width="17.28515625" style="6" customWidth="1"/>
    <col min="2057" max="2057" width="15.85546875" style="6" customWidth="1"/>
    <col min="2058" max="2058" width="11.42578125" style="6"/>
    <col min="2059" max="2059" width="15.7109375" style="6" bestFit="1" customWidth="1"/>
    <col min="2060" max="2060" width="44" style="6" customWidth="1"/>
    <col min="2061" max="2304" width="11.42578125" style="6"/>
    <col min="2305" max="2305" width="6.28515625" style="6" customWidth="1"/>
    <col min="2306" max="2306" width="19.7109375" style="6" customWidth="1"/>
    <col min="2307" max="2307" width="84.7109375" style="6" customWidth="1"/>
    <col min="2308" max="2308" width="17.42578125" style="6" customWidth="1"/>
    <col min="2309" max="2309" width="19.42578125" style="6" customWidth="1"/>
    <col min="2310" max="2310" width="15.85546875" style="6" customWidth="1"/>
    <col min="2311" max="2311" width="17.85546875" style="6" customWidth="1"/>
    <col min="2312" max="2312" width="17.28515625" style="6" customWidth="1"/>
    <col min="2313" max="2313" width="15.85546875" style="6" customWidth="1"/>
    <col min="2314" max="2314" width="11.42578125" style="6"/>
    <col min="2315" max="2315" width="15.7109375" style="6" bestFit="1" customWidth="1"/>
    <col min="2316" max="2316" width="44" style="6" customWidth="1"/>
    <col min="2317" max="2560" width="11.42578125" style="6"/>
    <col min="2561" max="2561" width="6.28515625" style="6" customWidth="1"/>
    <col min="2562" max="2562" width="19.7109375" style="6" customWidth="1"/>
    <col min="2563" max="2563" width="84.7109375" style="6" customWidth="1"/>
    <col min="2564" max="2564" width="17.42578125" style="6" customWidth="1"/>
    <col min="2565" max="2565" width="19.42578125" style="6" customWidth="1"/>
    <col min="2566" max="2566" width="15.85546875" style="6" customWidth="1"/>
    <col min="2567" max="2567" width="17.85546875" style="6" customWidth="1"/>
    <col min="2568" max="2568" width="17.28515625" style="6" customWidth="1"/>
    <col min="2569" max="2569" width="15.85546875" style="6" customWidth="1"/>
    <col min="2570" max="2570" width="11.42578125" style="6"/>
    <col min="2571" max="2571" width="15.7109375" style="6" bestFit="1" customWidth="1"/>
    <col min="2572" max="2572" width="44" style="6" customWidth="1"/>
    <col min="2573" max="2816" width="11.42578125" style="6"/>
    <col min="2817" max="2817" width="6.28515625" style="6" customWidth="1"/>
    <col min="2818" max="2818" width="19.7109375" style="6" customWidth="1"/>
    <col min="2819" max="2819" width="84.7109375" style="6" customWidth="1"/>
    <col min="2820" max="2820" width="17.42578125" style="6" customWidth="1"/>
    <col min="2821" max="2821" width="19.42578125" style="6" customWidth="1"/>
    <col min="2822" max="2822" width="15.85546875" style="6" customWidth="1"/>
    <col min="2823" max="2823" width="17.85546875" style="6" customWidth="1"/>
    <col min="2824" max="2824" width="17.28515625" style="6" customWidth="1"/>
    <col min="2825" max="2825" width="15.85546875" style="6" customWidth="1"/>
    <col min="2826" max="2826" width="11.42578125" style="6"/>
    <col min="2827" max="2827" width="15.7109375" style="6" bestFit="1" customWidth="1"/>
    <col min="2828" max="2828" width="44" style="6" customWidth="1"/>
    <col min="2829" max="3072" width="11.42578125" style="6"/>
    <col min="3073" max="3073" width="6.28515625" style="6" customWidth="1"/>
    <col min="3074" max="3074" width="19.7109375" style="6" customWidth="1"/>
    <col min="3075" max="3075" width="84.7109375" style="6" customWidth="1"/>
    <col min="3076" max="3076" width="17.42578125" style="6" customWidth="1"/>
    <col min="3077" max="3077" width="19.42578125" style="6" customWidth="1"/>
    <col min="3078" max="3078" width="15.85546875" style="6" customWidth="1"/>
    <col min="3079" max="3079" width="17.85546875" style="6" customWidth="1"/>
    <col min="3080" max="3080" width="17.28515625" style="6" customWidth="1"/>
    <col min="3081" max="3081" width="15.85546875" style="6" customWidth="1"/>
    <col min="3082" max="3082" width="11.42578125" style="6"/>
    <col min="3083" max="3083" width="15.7109375" style="6" bestFit="1" customWidth="1"/>
    <col min="3084" max="3084" width="44" style="6" customWidth="1"/>
    <col min="3085" max="3328" width="11.42578125" style="6"/>
    <col min="3329" max="3329" width="6.28515625" style="6" customWidth="1"/>
    <col min="3330" max="3330" width="19.7109375" style="6" customWidth="1"/>
    <col min="3331" max="3331" width="84.7109375" style="6" customWidth="1"/>
    <col min="3332" max="3332" width="17.42578125" style="6" customWidth="1"/>
    <col min="3333" max="3333" width="19.42578125" style="6" customWidth="1"/>
    <col min="3334" max="3334" width="15.85546875" style="6" customWidth="1"/>
    <col min="3335" max="3335" width="17.85546875" style="6" customWidth="1"/>
    <col min="3336" max="3336" width="17.28515625" style="6" customWidth="1"/>
    <col min="3337" max="3337" width="15.85546875" style="6" customWidth="1"/>
    <col min="3338" max="3338" width="11.42578125" style="6"/>
    <col min="3339" max="3339" width="15.7109375" style="6" bestFit="1" customWidth="1"/>
    <col min="3340" max="3340" width="44" style="6" customWidth="1"/>
    <col min="3341" max="3584" width="11.42578125" style="6"/>
    <col min="3585" max="3585" width="6.28515625" style="6" customWidth="1"/>
    <col min="3586" max="3586" width="19.7109375" style="6" customWidth="1"/>
    <col min="3587" max="3587" width="84.7109375" style="6" customWidth="1"/>
    <col min="3588" max="3588" width="17.42578125" style="6" customWidth="1"/>
    <col min="3589" max="3589" width="19.42578125" style="6" customWidth="1"/>
    <col min="3590" max="3590" width="15.85546875" style="6" customWidth="1"/>
    <col min="3591" max="3591" width="17.85546875" style="6" customWidth="1"/>
    <col min="3592" max="3592" width="17.28515625" style="6" customWidth="1"/>
    <col min="3593" max="3593" width="15.85546875" style="6" customWidth="1"/>
    <col min="3594" max="3594" width="11.42578125" style="6"/>
    <col min="3595" max="3595" width="15.7109375" style="6" bestFit="1" customWidth="1"/>
    <col min="3596" max="3596" width="44" style="6" customWidth="1"/>
    <col min="3597" max="3840" width="11.42578125" style="6"/>
    <col min="3841" max="3841" width="6.28515625" style="6" customWidth="1"/>
    <col min="3842" max="3842" width="19.7109375" style="6" customWidth="1"/>
    <col min="3843" max="3843" width="84.7109375" style="6" customWidth="1"/>
    <col min="3844" max="3844" width="17.42578125" style="6" customWidth="1"/>
    <col min="3845" max="3845" width="19.42578125" style="6" customWidth="1"/>
    <col min="3846" max="3846" width="15.85546875" style="6" customWidth="1"/>
    <col min="3847" max="3847" width="17.85546875" style="6" customWidth="1"/>
    <col min="3848" max="3848" width="17.28515625" style="6" customWidth="1"/>
    <col min="3849" max="3849" width="15.85546875" style="6" customWidth="1"/>
    <col min="3850" max="3850" width="11.42578125" style="6"/>
    <col min="3851" max="3851" width="15.7109375" style="6" bestFit="1" customWidth="1"/>
    <col min="3852" max="3852" width="44" style="6" customWidth="1"/>
    <col min="3853" max="4096" width="11.42578125" style="6"/>
    <col min="4097" max="4097" width="6.28515625" style="6" customWidth="1"/>
    <col min="4098" max="4098" width="19.7109375" style="6" customWidth="1"/>
    <col min="4099" max="4099" width="84.7109375" style="6" customWidth="1"/>
    <col min="4100" max="4100" width="17.42578125" style="6" customWidth="1"/>
    <col min="4101" max="4101" width="19.42578125" style="6" customWidth="1"/>
    <col min="4102" max="4102" width="15.85546875" style="6" customWidth="1"/>
    <col min="4103" max="4103" width="17.85546875" style="6" customWidth="1"/>
    <col min="4104" max="4104" width="17.28515625" style="6" customWidth="1"/>
    <col min="4105" max="4105" width="15.85546875" style="6" customWidth="1"/>
    <col min="4106" max="4106" width="11.42578125" style="6"/>
    <col min="4107" max="4107" width="15.7109375" style="6" bestFit="1" customWidth="1"/>
    <col min="4108" max="4108" width="44" style="6" customWidth="1"/>
    <col min="4109" max="4352" width="11.42578125" style="6"/>
    <col min="4353" max="4353" width="6.28515625" style="6" customWidth="1"/>
    <col min="4354" max="4354" width="19.7109375" style="6" customWidth="1"/>
    <col min="4355" max="4355" width="84.7109375" style="6" customWidth="1"/>
    <col min="4356" max="4356" width="17.42578125" style="6" customWidth="1"/>
    <col min="4357" max="4357" width="19.42578125" style="6" customWidth="1"/>
    <col min="4358" max="4358" width="15.85546875" style="6" customWidth="1"/>
    <col min="4359" max="4359" width="17.85546875" style="6" customWidth="1"/>
    <col min="4360" max="4360" width="17.28515625" style="6" customWidth="1"/>
    <col min="4361" max="4361" width="15.85546875" style="6" customWidth="1"/>
    <col min="4362" max="4362" width="11.42578125" style="6"/>
    <col min="4363" max="4363" width="15.7109375" style="6" bestFit="1" customWidth="1"/>
    <col min="4364" max="4364" width="44" style="6" customWidth="1"/>
    <col min="4365" max="4608" width="11.42578125" style="6"/>
    <col min="4609" max="4609" width="6.28515625" style="6" customWidth="1"/>
    <col min="4610" max="4610" width="19.7109375" style="6" customWidth="1"/>
    <col min="4611" max="4611" width="84.7109375" style="6" customWidth="1"/>
    <col min="4612" max="4612" width="17.42578125" style="6" customWidth="1"/>
    <col min="4613" max="4613" width="19.42578125" style="6" customWidth="1"/>
    <col min="4614" max="4614" width="15.85546875" style="6" customWidth="1"/>
    <col min="4615" max="4615" width="17.85546875" style="6" customWidth="1"/>
    <col min="4616" max="4616" width="17.28515625" style="6" customWidth="1"/>
    <col min="4617" max="4617" width="15.85546875" style="6" customWidth="1"/>
    <col min="4618" max="4618" width="11.42578125" style="6"/>
    <col min="4619" max="4619" width="15.7109375" style="6" bestFit="1" customWidth="1"/>
    <col min="4620" max="4620" width="44" style="6" customWidth="1"/>
    <col min="4621" max="4864" width="11.42578125" style="6"/>
    <col min="4865" max="4865" width="6.28515625" style="6" customWidth="1"/>
    <col min="4866" max="4866" width="19.7109375" style="6" customWidth="1"/>
    <col min="4867" max="4867" width="84.7109375" style="6" customWidth="1"/>
    <col min="4868" max="4868" width="17.42578125" style="6" customWidth="1"/>
    <col min="4869" max="4869" width="19.42578125" style="6" customWidth="1"/>
    <col min="4870" max="4870" width="15.85546875" style="6" customWidth="1"/>
    <col min="4871" max="4871" width="17.85546875" style="6" customWidth="1"/>
    <col min="4872" max="4872" width="17.28515625" style="6" customWidth="1"/>
    <col min="4873" max="4873" width="15.85546875" style="6" customWidth="1"/>
    <col min="4874" max="4874" width="11.42578125" style="6"/>
    <col min="4875" max="4875" width="15.7109375" style="6" bestFit="1" customWidth="1"/>
    <col min="4876" max="4876" width="44" style="6" customWidth="1"/>
    <col min="4877" max="5120" width="11.42578125" style="6"/>
    <col min="5121" max="5121" width="6.28515625" style="6" customWidth="1"/>
    <col min="5122" max="5122" width="19.7109375" style="6" customWidth="1"/>
    <col min="5123" max="5123" width="84.7109375" style="6" customWidth="1"/>
    <col min="5124" max="5124" width="17.42578125" style="6" customWidth="1"/>
    <col min="5125" max="5125" width="19.42578125" style="6" customWidth="1"/>
    <col min="5126" max="5126" width="15.85546875" style="6" customWidth="1"/>
    <col min="5127" max="5127" width="17.85546875" style="6" customWidth="1"/>
    <col min="5128" max="5128" width="17.28515625" style="6" customWidth="1"/>
    <col min="5129" max="5129" width="15.85546875" style="6" customWidth="1"/>
    <col min="5130" max="5130" width="11.42578125" style="6"/>
    <col min="5131" max="5131" width="15.7109375" style="6" bestFit="1" customWidth="1"/>
    <col min="5132" max="5132" width="44" style="6" customWidth="1"/>
    <col min="5133" max="5376" width="11.42578125" style="6"/>
    <col min="5377" max="5377" width="6.28515625" style="6" customWidth="1"/>
    <col min="5378" max="5378" width="19.7109375" style="6" customWidth="1"/>
    <col min="5379" max="5379" width="84.7109375" style="6" customWidth="1"/>
    <col min="5380" max="5380" width="17.42578125" style="6" customWidth="1"/>
    <col min="5381" max="5381" width="19.42578125" style="6" customWidth="1"/>
    <col min="5382" max="5382" width="15.85546875" style="6" customWidth="1"/>
    <col min="5383" max="5383" width="17.85546875" style="6" customWidth="1"/>
    <col min="5384" max="5384" width="17.28515625" style="6" customWidth="1"/>
    <col min="5385" max="5385" width="15.85546875" style="6" customWidth="1"/>
    <col min="5386" max="5386" width="11.42578125" style="6"/>
    <col min="5387" max="5387" width="15.7109375" style="6" bestFit="1" customWidth="1"/>
    <col min="5388" max="5388" width="44" style="6" customWidth="1"/>
    <col min="5389" max="5632" width="11.42578125" style="6"/>
    <col min="5633" max="5633" width="6.28515625" style="6" customWidth="1"/>
    <col min="5634" max="5634" width="19.7109375" style="6" customWidth="1"/>
    <col min="5635" max="5635" width="84.7109375" style="6" customWidth="1"/>
    <col min="5636" max="5636" width="17.42578125" style="6" customWidth="1"/>
    <col min="5637" max="5637" width="19.42578125" style="6" customWidth="1"/>
    <col min="5638" max="5638" width="15.85546875" style="6" customWidth="1"/>
    <col min="5639" max="5639" width="17.85546875" style="6" customWidth="1"/>
    <col min="5640" max="5640" width="17.28515625" style="6" customWidth="1"/>
    <col min="5641" max="5641" width="15.85546875" style="6" customWidth="1"/>
    <col min="5642" max="5642" width="11.42578125" style="6"/>
    <col min="5643" max="5643" width="15.7109375" style="6" bestFit="1" customWidth="1"/>
    <col min="5644" max="5644" width="44" style="6" customWidth="1"/>
    <col min="5645" max="5888" width="11.42578125" style="6"/>
    <col min="5889" max="5889" width="6.28515625" style="6" customWidth="1"/>
    <col min="5890" max="5890" width="19.7109375" style="6" customWidth="1"/>
    <col min="5891" max="5891" width="84.7109375" style="6" customWidth="1"/>
    <col min="5892" max="5892" width="17.42578125" style="6" customWidth="1"/>
    <col min="5893" max="5893" width="19.42578125" style="6" customWidth="1"/>
    <col min="5894" max="5894" width="15.85546875" style="6" customWidth="1"/>
    <col min="5895" max="5895" width="17.85546875" style="6" customWidth="1"/>
    <col min="5896" max="5896" width="17.28515625" style="6" customWidth="1"/>
    <col min="5897" max="5897" width="15.85546875" style="6" customWidth="1"/>
    <col min="5898" max="5898" width="11.42578125" style="6"/>
    <col min="5899" max="5899" width="15.7109375" style="6" bestFit="1" customWidth="1"/>
    <col min="5900" max="5900" width="44" style="6" customWidth="1"/>
    <col min="5901" max="6144" width="11.42578125" style="6"/>
    <col min="6145" max="6145" width="6.28515625" style="6" customWidth="1"/>
    <col min="6146" max="6146" width="19.7109375" style="6" customWidth="1"/>
    <col min="6147" max="6147" width="84.7109375" style="6" customWidth="1"/>
    <col min="6148" max="6148" width="17.42578125" style="6" customWidth="1"/>
    <col min="6149" max="6149" width="19.42578125" style="6" customWidth="1"/>
    <col min="6150" max="6150" width="15.85546875" style="6" customWidth="1"/>
    <col min="6151" max="6151" width="17.85546875" style="6" customWidth="1"/>
    <col min="6152" max="6152" width="17.28515625" style="6" customWidth="1"/>
    <col min="6153" max="6153" width="15.85546875" style="6" customWidth="1"/>
    <col min="6154" max="6154" width="11.42578125" style="6"/>
    <col min="6155" max="6155" width="15.7109375" style="6" bestFit="1" customWidth="1"/>
    <col min="6156" max="6156" width="44" style="6" customWidth="1"/>
    <col min="6157" max="6400" width="11.42578125" style="6"/>
    <col min="6401" max="6401" width="6.28515625" style="6" customWidth="1"/>
    <col min="6402" max="6402" width="19.7109375" style="6" customWidth="1"/>
    <col min="6403" max="6403" width="84.7109375" style="6" customWidth="1"/>
    <col min="6404" max="6404" width="17.42578125" style="6" customWidth="1"/>
    <col min="6405" max="6405" width="19.42578125" style="6" customWidth="1"/>
    <col min="6406" max="6406" width="15.85546875" style="6" customWidth="1"/>
    <col min="6407" max="6407" width="17.85546875" style="6" customWidth="1"/>
    <col min="6408" max="6408" width="17.28515625" style="6" customWidth="1"/>
    <col min="6409" max="6409" width="15.85546875" style="6" customWidth="1"/>
    <col min="6410" max="6410" width="11.42578125" style="6"/>
    <col min="6411" max="6411" width="15.7109375" style="6" bestFit="1" customWidth="1"/>
    <col min="6412" max="6412" width="44" style="6" customWidth="1"/>
    <col min="6413" max="6656" width="11.42578125" style="6"/>
    <col min="6657" max="6657" width="6.28515625" style="6" customWidth="1"/>
    <col min="6658" max="6658" width="19.7109375" style="6" customWidth="1"/>
    <col min="6659" max="6659" width="84.7109375" style="6" customWidth="1"/>
    <col min="6660" max="6660" width="17.42578125" style="6" customWidth="1"/>
    <col min="6661" max="6661" width="19.42578125" style="6" customWidth="1"/>
    <col min="6662" max="6662" width="15.85546875" style="6" customWidth="1"/>
    <col min="6663" max="6663" width="17.85546875" style="6" customWidth="1"/>
    <col min="6664" max="6664" width="17.28515625" style="6" customWidth="1"/>
    <col min="6665" max="6665" width="15.85546875" style="6" customWidth="1"/>
    <col min="6666" max="6666" width="11.42578125" style="6"/>
    <col min="6667" max="6667" width="15.7109375" style="6" bestFit="1" customWidth="1"/>
    <col min="6668" max="6668" width="44" style="6" customWidth="1"/>
    <col min="6669" max="6912" width="11.42578125" style="6"/>
    <col min="6913" max="6913" width="6.28515625" style="6" customWidth="1"/>
    <col min="6914" max="6914" width="19.7109375" style="6" customWidth="1"/>
    <col min="6915" max="6915" width="84.7109375" style="6" customWidth="1"/>
    <col min="6916" max="6916" width="17.42578125" style="6" customWidth="1"/>
    <col min="6917" max="6917" width="19.42578125" style="6" customWidth="1"/>
    <col min="6918" max="6918" width="15.85546875" style="6" customWidth="1"/>
    <col min="6919" max="6919" width="17.85546875" style="6" customWidth="1"/>
    <col min="6920" max="6920" width="17.28515625" style="6" customWidth="1"/>
    <col min="6921" max="6921" width="15.85546875" style="6" customWidth="1"/>
    <col min="6922" max="6922" width="11.42578125" style="6"/>
    <col min="6923" max="6923" width="15.7109375" style="6" bestFit="1" customWidth="1"/>
    <col min="6924" max="6924" width="44" style="6" customWidth="1"/>
    <col min="6925" max="7168" width="11.42578125" style="6"/>
    <col min="7169" max="7169" width="6.28515625" style="6" customWidth="1"/>
    <col min="7170" max="7170" width="19.7109375" style="6" customWidth="1"/>
    <col min="7171" max="7171" width="84.7109375" style="6" customWidth="1"/>
    <col min="7172" max="7172" width="17.42578125" style="6" customWidth="1"/>
    <col min="7173" max="7173" width="19.42578125" style="6" customWidth="1"/>
    <col min="7174" max="7174" width="15.85546875" style="6" customWidth="1"/>
    <col min="7175" max="7175" width="17.85546875" style="6" customWidth="1"/>
    <col min="7176" max="7176" width="17.28515625" style="6" customWidth="1"/>
    <col min="7177" max="7177" width="15.85546875" style="6" customWidth="1"/>
    <col min="7178" max="7178" width="11.42578125" style="6"/>
    <col min="7179" max="7179" width="15.7109375" style="6" bestFit="1" customWidth="1"/>
    <col min="7180" max="7180" width="44" style="6" customWidth="1"/>
    <col min="7181" max="7424" width="11.42578125" style="6"/>
    <col min="7425" max="7425" width="6.28515625" style="6" customWidth="1"/>
    <col min="7426" max="7426" width="19.7109375" style="6" customWidth="1"/>
    <col min="7427" max="7427" width="84.7109375" style="6" customWidth="1"/>
    <col min="7428" max="7428" width="17.42578125" style="6" customWidth="1"/>
    <col min="7429" max="7429" width="19.42578125" style="6" customWidth="1"/>
    <col min="7430" max="7430" width="15.85546875" style="6" customWidth="1"/>
    <col min="7431" max="7431" width="17.85546875" style="6" customWidth="1"/>
    <col min="7432" max="7432" width="17.28515625" style="6" customWidth="1"/>
    <col min="7433" max="7433" width="15.85546875" style="6" customWidth="1"/>
    <col min="7434" max="7434" width="11.42578125" style="6"/>
    <col min="7435" max="7435" width="15.7109375" style="6" bestFit="1" customWidth="1"/>
    <col min="7436" max="7436" width="44" style="6" customWidth="1"/>
    <col min="7437" max="7680" width="11.42578125" style="6"/>
    <col min="7681" max="7681" width="6.28515625" style="6" customWidth="1"/>
    <col min="7682" max="7682" width="19.7109375" style="6" customWidth="1"/>
    <col min="7683" max="7683" width="84.7109375" style="6" customWidth="1"/>
    <col min="7684" max="7684" width="17.42578125" style="6" customWidth="1"/>
    <col min="7685" max="7685" width="19.42578125" style="6" customWidth="1"/>
    <col min="7686" max="7686" width="15.85546875" style="6" customWidth="1"/>
    <col min="7687" max="7687" width="17.85546875" style="6" customWidth="1"/>
    <col min="7688" max="7688" width="17.28515625" style="6" customWidth="1"/>
    <col min="7689" max="7689" width="15.85546875" style="6" customWidth="1"/>
    <col min="7690" max="7690" width="11.42578125" style="6"/>
    <col min="7691" max="7691" width="15.7109375" style="6" bestFit="1" customWidth="1"/>
    <col min="7692" max="7692" width="44" style="6" customWidth="1"/>
    <col min="7693" max="7936" width="11.42578125" style="6"/>
    <col min="7937" max="7937" width="6.28515625" style="6" customWidth="1"/>
    <col min="7938" max="7938" width="19.7109375" style="6" customWidth="1"/>
    <col min="7939" max="7939" width="84.7109375" style="6" customWidth="1"/>
    <col min="7940" max="7940" width="17.42578125" style="6" customWidth="1"/>
    <col min="7941" max="7941" width="19.42578125" style="6" customWidth="1"/>
    <col min="7942" max="7942" width="15.85546875" style="6" customWidth="1"/>
    <col min="7943" max="7943" width="17.85546875" style="6" customWidth="1"/>
    <col min="7944" max="7944" width="17.28515625" style="6" customWidth="1"/>
    <col min="7945" max="7945" width="15.85546875" style="6" customWidth="1"/>
    <col min="7946" max="7946" width="11.42578125" style="6"/>
    <col min="7947" max="7947" width="15.7109375" style="6" bestFit="1" customWidth="1"/>
    <col min="7948" max="7948" width="44" style="6" customWidth="1"/>
    <col min="7949" max="8192" width="11.42578125" style="6"/>
    <col min="8193" max="8193" width="6.28515625" style="6" customWidth="1"/>
    <col min="8194" max="8194" width="19.7109375" style="6" customWidth="1"/>
    <col min="8195" max="8195" width="84.7109375" style="6" customWidth="1"/>
    <col min="8196" max="8196" width="17.42578125" style="6" customWidth="1"/>
    <col min="8197" max="8197" width="19.42578125" style="6" customWidth="1"/>
    <col min="8198" max="8198" width="15.85546875" style="6" customWidth="1"/>
    <col min="8199" max="8199" width="17.85546875" style="6" customWidth="1"/>
    <col min="8200" max="8200" width="17.28515625" style="6" customWidth="1"/>
    <col min="8201" max="8201" width="15.85546875" style="6" customWidth="1"/>
    <col min="8202" max="8202" width="11.42578125" style="6"/>
    <col min="8203" max="8203" width="15.7109375" style="6" bestFit="1" customWidth="1"/>
    <col min="8204" max="8204" width="44" style="6" customWidth="1"/>
    <col min="8205" max="8448" width="11.42578125" style="6"/>
    <col min="8449" max="8449" width="6.28515625" style="6" customWidth="1"/>
    <col min="8450" max="8450" width="19.7109375" style="6" customWidth="1"/>
    <col min="8451" max="8451" width="84.7109375" style="6" customWidth="1"/>
    <col min="8452" max="8452" width="17.42578125" style="6" customWidth="1"/>
    <col min="8453" max="8453" width="19.42578125" style="6" customWidth="1"/>
    <col min="8454" max="8454" width="15.85546875" style="6" customWidth="1"/>
    <col min="8455" max="8455" width="17.85546875" style="6" customWidth="1"/>
    <col min="8456" max="8456" width="17.28515625" style="6" customWidth="1"/>
    <col min="8457" max="8457" width="15.85546875" style="6" customWidth="1"/>
    <col min="8458" max="8458" width="11.42578125" style="6"/>
    <col min="8459" max="8459" width="15.7109375" style="6" bestFit="1" customWidth="1"/>
    <col min="8460" max="8460" width="44" style="6" customWidth="1"/>
    <col min="8461" max="8704" width="11.42578125" style="6"/>
    <col min="8705" max="8705" width="6.28515625" style="6" customWidth="1"/>
    <col min="8706" max="8706" width="19.7109375" style="6" customWidth="1"/>
    <col min="8707" max="8707" width="84.7109375" style="6" customWidth="1"/>
    <col min="8708" max="8708" width="17.42578125" style="6" customWidth="1"/>
    <col min="8709" max="8709" width="19.42578125" style="6" customWidth="1"/>
    <col min="8710" max="8710" width="15.85546875" style="6" customWidth="1"/>
    <col min="8711" max="8711" width="17.85546875" style="6" customWidth="1"/>
    <col min="8712" max="8712" width="17.28515625" style="6" customWidth="1"/>
    <col min="8713" max="8713" width="15.85546875" style="6" customWidth="1"/>
    <col min="8714" max="8714" width="11.42578125" style="6"/>
    <col min="8715" max="8715" width="15.7109375" style="6" bestFit="1" customWidth="1"/>
    <col min="8716" max="8716" width="44" style="6" customWidth="1"/>
    <col min="8717" max="8960" width="11.42578125" style="6"/>
    <col min="8961" max="8961" width="6.28515625" style="6" customWidth="1"/>
    <col min="8962" max="8962" width="19.7109375" style="6" customWidth="1"/>
    <col min="8963" max="8963" width="84.7109375" style="6" customWidth="1"/>
    <col min="8964" max="8964" width="17.42578125" style="6" customWidth="1"/>
    <col min="8965" max="8965" width="19.42578125" style="6" customWidth="1"/>
    <col min="8966" max="8966" width="15.85546875" style="6" customWidth="1"/>
    <col min="8967" max="8967" width="17.85546875" style="6" customWidth="1"/>
    <col min="8968" max="8968" width="17.28515625" style="6" customWidth="1"/>
    <col min="8969" max="8969" width="15.85546875" style="6" customWidth="1"/>
    <col min="8970" max="8970" width="11.42578125" style="6"/>
    <col min="8971" max="8971" width="15.7109375" style="6" bestFit="1" customWidth="1"/>
    <col min="8972" max="8972" width="44" style="6" customWidth="1"/>
    <col min="8973" max="9216" width="11.42578125" style="6"/>
    <col min="9217" max="9217" width="6.28515625" style="6" customWidth="1"/>
    <col min="9218" max="9218" width="19.7109375" style="6" customWidth="1"/>
    <col min="9219" max="9219" width="84.7109375" style="6" customWidth="1"/>
    <col min="9220" max="9220" width="17.42578125" style="6" customWidth="1"/>
    <col min="9221" max="9221" width="19.42578125" style="6" customWidth="1"/>
    <col min="9222" max="9222" width="15.85546875" style="6" customWidth="1"/>
    <col min="9223" max="9223" width="17.85546875" style="6" customWidth="1"/>
    <col min="9224" max="9224" width="17.28515625" style="6" customWidth="1"/>
    <col min="9225" max="9225" width="15.85546875" style="6" customWidth="1"/>
    <col min="9226" max="9226" width="11.42578125" style="6"/>
    <col min="9227" max="9227" width="15.7109375" style="6" bestFit="1" customWidth="1"/>
    <col min="9228" max="9228" width="44" style="6" customWidth="1"/>
    <col min="9229" max="9472" width="11.42578125" style="6"/>
    <col min="9473" max="9473" width="6.28515625" style="6" customWidth="1"/>
    <col min="9474" max="9474" width="19.7109375" style="6" customWidth="1"/>
    <col min="9475" max="9475" width="84.7109375" style="6" customWidth="1"/>
    <col min="9476" max="9476" width="17.42578125" style="6" customWidth="1"/>
    <col min="9477" max="9477" width="19.42578125" style="6" customWidth="1"/>
    <col min="9478" max="9478" width="15.85546875" style="6" customWidth="1"/>
    <col min="9479" max="9479" width="17.85546875" style="6" customWidth="1"/>
    <col min="9480" max="9480" width="17.28515625" style="6" customWidth="1"/>
    <col min="9481" max="9481" width="15.85546875" style="6" customWidth="1"/>
    <col min="9482" max="9482" width="11.42578125" style="6"/>
    <col min="9483" max="9483" width="15.7109375" style="6" bestFit="1" customWidth="1"/>
    <col min="9484" max="9484" width="44" style="6" customWidth="1"/>
    <col min="9485" max="9728" width="11.42578125" style="6"/>
    <col min="9729" max="9729" width="6.28515625" style="6" customWidth="1"/>
    <col min="9730" max="9730" width="19.7109375" style="6" customWidth="1"/>
    <col min="9731" max="9731" width="84.7109375" style="6" customWidth="1"/>
    <col min="9732" max="9732" width="17.42578125" style="6" customWidth="1"/>
    <col min="9733" max="9733" width="19.42578125" style="6" customWidth="1"/>
    <col min="9734" max="9734" width="15.85546875" style="6" customWidth="1"/>
    <col min="9735" max="9735" width="17.85546875" style="6" customWidth="1"/>
    <col min="9736" max="9736" width="17.28515625" style="6" customWidth="1"/>
    <col min="9737" max="9737" width="15.85546875" style="6" customWidth="1"/>
    <col min="9738" max="9738" width="11.42578125" style="6"/>
    <col min="9739" max="9739" width="15.7109375" style="6" bestFit="1" customWidth="1"/>
    <col min="9740" max="9740" width="44" style="6" customWidth="1"/>
    <col min="9741" max="9984" width="11.42578125" style="6"/>
    <col min="9985" max="9985" width="6.28515625" style="6" customWidth="1"/>
    <col min="9986" max="9986" width="19.7109375" style="6" customWidth="1"/>
    <col min="9987" max="9987" width="84.7109375" style="6" customWidth="1"/>
    <col min="9988" max="9988" width="17.42578125" style="6" customWidth="1"/>
    <col min="9989" max="9989" width="19.42578125" style="6" customWidth="1"/>
    <col min="9990" max="9990" width="15.85546875" style="6" customWidth="1"/>
    <col min="9991" max="9991" width="17.85546875" style="6" customWidth="1"/>
    <col min="9992" max="9992" width="17.28515625" style="6" customWidth="1"/>
    <col min="9993" max="9993" width="15.85546875" style="6" customWidth="1"/>
    <col min="9994" max="9994" width="11.42578125" style="6"/>
    <col min="9995" max="9995" width="15.7109375" style="6" bestFit="1" customWidth="1"/>
    <col min="9996" max="9996" width="44" style="6" customWidth="1"/>
    <col min="9997" max="10240" width="11.42578125" style="6"/>
    <col min="10241" max="10241" width="6.28515625" style="6" customWidth="1"/>
    <col min="10242" max="10242" width="19.7109375" style="6" customWidth="1"/>
    <col min="10243" max="10243" width="84.7109375" style="6" customWidth="1"/>
    <col min="10244" max="10244" width="17.42578125" style="6" customWidth="1"/>
    <col min="10245" max="10245" width="19.42578125" style="6" customWidth="1"/>
    <col min="10246" max="10246" width="15.85546875" style="6" customWidth="1"/>
    <col min="10247" max="10247" width="17.85546875" style="6" customWidth="1"/>
    <col min="10248" max="10248" width="17.28515625" style="6" customWidth="1"/>
    <col min="10249" max="10249" width="15.85546875" style="6" customWidth="1"/>
    <col min="10250" max="10250" width="11.42578125" style="6"/>
    <col min="10251" max="10251" width="15.7109375" style="6" bestFit="1" customWidth="1"/>
    <col min="10252" max="10252" width="44" style="6" customWidth="1"/>
    <col min="10253" max="10496" width="11.42578125" style="6"/>
    <col min="10497" max="10497" width="6.28515625" style="6" customWidth="1"/>
    <col min="10498" max="10498" width="19.7109375" style="6" customWidth="1"/>
    <col min="10499" max="10499" width="84.7109375" style="6" customWidth="1"/>
    <col min="10500" max="10500" width="17.42578125" style="6" customWidth="1"/>
    <col min="10501" max="10501" width="19.42578125" style="6" customWidth="1"/>
    <col min="10502" max="10502" width="15.85546875" style="6" customWidth="1"/>
    <col min="10503" max="10503" width="17.85546875" style="6" customWidth="1"/>
    <col min="10504" max="10504" width="17.28515625" style="6" customWidth="1"/>
    <col min="10505" max="10505" width="15.85546875" style="6" customWidth="1"/>
    <col min="10506" max="10506" width="11.42578125" style="6"/>
    <col min="10507" max="10507" width="15.7109375" style="6" bestFit="1" customWidth="1"/>
    <col min="10508" max="10508" width="44" style="6" customWidth="1"/>
    <col min="10509" max="10752" width="11.42578125" style="6"/>
    <col min="10753" max="10753" width="6.28515625" style="6" customWidth="1"/>
    <col min="10754" max="10754" width="19.7109375" style="6" customWidth="1"/>
    <col min="10755" max="10755" width="84.7109375" style="6" customWidth="1"/>
    <col min="10756" max="10756" width="17.42578125" style="6" customWidth="1"/>
    <col min="10757" max="10757" width="19.42578125" style="6" customWidth="1"/>
    <col min="10758" max="10758" width="15.85546875" style="6" customWidth="1"/>
    <col min="10759" max="10759" width="17.85546875" style="6" customWidth="1"/>
    <col min="10760" max="10760" width="17.28515625" style="6" customWidth="1"/>
    <col min="10761" max="10761" width="15.85546875" style="6" customWidth="1"/>
    <col min="10762" max="10762" width="11.42578125" style="6"/>
    <col min="10763" max="10763" width="15.7109375" style="6" bestFit="1" customWidth="1"/>
    <col min="10764" max="10764" width="44" style="6" customWidth="1"/>
    <col min="10765" max="11008" width="11.42578125" style="6"/>
    <col min="11009" max="11009" width="6.28515625" style="6" customWidth="1"/>
    <col min="11010" max="11010" width="19.7109375" style="6" customWidth="1"/>
    <col min="11011" max="11011" width="84.7109375" style="6" customWidth="1"/>
    <col min="11012" max="11012" width="17.42578125" style="6" customWidth="1"/>
    <col min="11013" max="11013" width="19.42578125" style="6" customWidth="1"/>
    <col min="11014" max="11014" width="15.85546875" style="6" customWidth="1"/>
    <col min="11015" max="11015" width="17.85546875" style="6" customWidth="1"/>
    <col min="11016" max="11016" width="17.28515625" style="6" customWidth="1"/>
    <col min="11017" max="11017" width="15.85546875" style="6" customWidth="1"/>
    <col min="11018" max="11018" width="11.42578125" style="6"/>
    <col min="11019" max="11019" width="15.7109375" style="6" bestFit="1" customWidth="1"/>
    <col min="11020" max="11020" width="44" style="6" customWidth="1"/>
    <col min="11021" max="11264" width="11.42578125" style="6"/>
    <col min="11265" max="11265" width="6.28515625" style="6" customWidth="1"/>
    <col min="11266" max="11266" width="19.7109375" style="6" customWidth="1"/>
    <col min="11267" max="11267" width="84.7109375" style="6" customWidth="1"/>
    <col min="11268" max="11268" width="17.42578125" style="6" customWidth="1"/>
    <col min="11269" max="11269" width="19.42578125" style="6" customWidth="1"/>
    <col min="11270" max="11270" width="15.85546875" style="6" customWidth="1"/>
    <col min="11271" max="11271" width="17.85546875" style="6" customWidth="1"/>
    <col min="11272" max="11272" width="17.28515625" style="6" customWidth="1"/>
    <col min="11273" max="11273" width="15.85546875" style="6" customWidth="1"/>
    <col min="11274" max="11274" width="11.42578125" style="6"/>
    <col min="11275" max="11275" width="15.7109375" style="6" bestFit="1" customWidth="1"/>
    <col min="11276" max="11276" width="44" style="6" customWidth="1"/>
    <col min="11277" max="11520" width="11.42578125" style="6"/>
    <col min="11521" max="11521" width="6.28515625" style="6" customWidth="1"/>
    <col min="11522" max="11522" width="19.7109375" style="6" customWidth="1"/>
    <col min="11523" max="11523" width="84.7109375" style="6" customWidth="1"/>
    <col min="11524" max="11524" width="17.42578125" style="6" customWidth="1"/>
    <col min="11525" max="11525" width="19.42578125" style="6" customWidth="1"/>
    <col min="11526" max="11526" width="15.85546875" style="6" customWidth="1"/>
    <col min="11527" max="11527" width="17.85546875" style="6" customWidth="1"/>
    <col min="11528" max="11528" width="17.28515625" style="6" customWidth="1"/>
    <col min="11529" max="11529" width="15.85546875" style="6" customWidth="1"/>
    <col min="11530" max="11530" width="11.42578125" style="6"/>
    <col min="11531" max="11531" width="15.7109375" style="6" bestFit="1" customWidth="1"/>
    <col min="11532" max="11532" width="44" style="6" customWidth="1"/>
    <col min="11533" max="11776" width="11.42578125" style="6"/>
    <col min="11777" max="11777" width="6.28515625" style="6" customWidth="1"/>
    <col min="11778" max="11778" width="19.7109375" style="6" customWidth="1"/>
    <col min="11779" max="11779" width="84.7109375" style="6" customWidth="1"/>
    <col min="11780" max="11780" width="17.42578125" style="6" customWidth="1"/>
    <col min="11781" max="11781" width="19.42578125" style="6" customWidth="1"/>
    <col min="11782" max="11782" width="15.85546875" style="6" customWidth="1"/>
    <col min="11783" max="11783" width="17.85546875" style="6" customWidth="1"/>
    <col min="11784" max="11784" width="17.28515625" style="6" customWidth="1"/>
    <col min="11785" max="11785" width="15.85546875" style="6" customWidth="1"/>
    <col min="11786" max="11786" width="11.42578125" style="6"/>
    <col min="11787" max="11787" width="15.7109375" style="6" bestFit="1" customWidth="1"/>
    <col min="11788" max="11788" width="44" style="6" customWidth="1"/>
    <col min="11789" max="12032" width="11.42578125" style="6"/>
    <col min="12033" max="12033" width="6.28515625" style="6" customWidth="1"/>
    <col min="12034" max="12034" width="19.7109375" style="6" customWidth="1"/>
    <col min="12035" max="12035" width="84.7109375" style="6" customWidth="1"/>
    <col min="12036" max="12036" width="17.42578125" style="6" customWidth="1"/>
    <col min="12037" max="12037" width="19.42578125" style="6" customWidth="1"/>
    <col min="12038" max="12038" width="15.85546875" style="6" customWidth="1"/>
    <col min="12039" max="12039" width="17.85546875" style="6" customWidth="1"/>
    <col min="12040" max="12040" width="17.28515625" style="6" customWidth="1"/>
    <col min="12041" max="12041" width="15.85546875" style="6" customWidth="1"/>
    <col min="12042" max="12042" width="11.42578125" style="6"/>
    <col min="12043" max="12043" width="15.7109375" style="6" bestFit="1" customWidth="1"/>
    <col min="12044" max="12044" width="44" style="6" customWidth="1"/>
    <col min="12045" max="12288" width="11.42578125" style="6"/>
    <col min="12289" max="12289" width="6.28515625" style="6" customWidth="1"/>
    <col min="12290" max="12290" width="19.7109375" style="6" customWidth="1"/>
    <col min="12291" max="12291" width="84.7109375" style="6" customWidth="1"/>
    <col min="12292" max="12292" width="17.42578125" style="6" customWidth="1"/>
    <col min="12293" max="12293" width="19.42578125" style="6" customWidth="1"/>
    <col min="12294" max="12294" width="15.85546875" style="6" customWidth="1"/>
    <col min="12295" max="12295" width="17.85546875" style="6" customWidth="1"/>
    <col min="12296" max="12296" width="17.28515625" style="6" customWidth="1"/>
    <col min="12297" max="12297" width="15.85546875" style="6" customWidth="1"/>
    <col min="12298" max="12298" width="11.42578125" style="6"/>
    <col min="12299" max="12299" width="15.7109375" style="6" bestFit="1" customWidth="1"/>
    <col min="12300" max="12300" width="44" style="6" customWidth="1"/>
    <col min="12301" max="12544" width="11.42578125" style="6"/>
    <col min="12545" max="12545" width="6.28515625" style="6" customWidth="1"/>
    <col min="12546" max="12546" width="19.7109375" style="6" customWidth="1"/>
    <col min="12547" max="12547" width="84.7109375" style="6" customWidth="1"/>
    <col min="12548" max="12548" width="17.42578125" style="6" customWidth="1"/>
    <col min="12549" max="12549" width="19.42578125" style="6" customWidth="1"/>
    <col min="12550" max="12550" width="15.85546875" style="6" customWidth="1"/>
    <col min="12551" max="12551" width="17.85546875" style="6" customWidth="1"/>
    <col min="12552" max="12552" width="17.28515625" style="6" customWidth="1"/>
    <col min="12553" max="12553" width="15.85546875" style="6" customWidth="1"/>
    <col min="12554" max="12554" width="11.42578125" style="6"/>
    <col min="12555" max="12555" width="15.7109375" style="6" bestFit="1" customWidth="1"/>
    <col min="12556" max="12556" width="44" style="6" customWidth="1"/>
    <col min="12557" max="12800" width="11.42578125" style="6"/>
    <col min="12801" max="12801" width="6.28515625" style="6" customWidth="1"/>
    <col min="12802" max="12802" width="19.7109375" style="6" customWidth="1"/>
    <col min="12803" max="12803" width="84.7109375" style="6" customWidth="1"/>
    <col min="12804" max="12804" width="17.42578125" style="6" customWidth="1"/>
    <col min="12805" max="12805" width="19.42578125" style="6" customWidth="1"/>
    <col min="12806" max="12806" width="15.85546875" style="6" customWidth="1"/>
    <col min="12807" max="12807" width="17.85546875" style="6" customWidth="1"/>
    <col min="12808" max="12808" width="17.28515625" style="6" customWidth="1"/>
    <col min="12809" max="12809" width="15.85546875" style="6" customWidth="1"/>
    <col min="12810" max="12810" width="11.42578125" style="6"/>
    <col min="12811" max="12811" width="15.7109375" style="6" bestFit="1" customWidth="1"/>
    <col min="12812" max="12812" width="44" style="6" customWidth="1"/>
    <col min="12813" max="13056" width="11.42578125" style="6"/>
    <col min="13057" max="13057" width="6.28515625" style="6" customWidth="1"/>
    <col min="13058" max="13058" width="19.7109375" style="6" customWidth="1"/>
    <col min="13059" max="13059" width="84.7109375" style="6" customWidth="1"/>
    <col min="13060" max="13060" width="17.42578125" style="6" customWidth="1"/>
    <col min="13061" max="13061" width="19.42578125" style="6" customWidth="1"/>
    <col min="13062" max="13062" width="15.85546875" style="6" customWidth="1"/>
    <col min="13063" max="13063" width="17.85546875" style="6" customWidth="1"/>
    <col min="13064" max="13064" width="17.28515625" style="6" customWidth="1"/>
    <col min="13065" max="13065" width="15.85546875" style="6" customWidth="1"/>
    <col min="13066" max="13066" width="11.42578125" style="6"/>
    <col min="13067" max="13067" width="15.7109375" style="6" bestFit="1" customWidth="1"/>
    <col min="13068" max="13068" width="44" style="6" customWidth="1"/>
    <col min="13069" max="13312" width="11.42578125" style="6"/>
    <col min="13313" max="13313" width="6.28515625" style="6" customWidth="1"/>
    <col min="13314" max="13314" width="19.7109375" style="6" customWidth="1"/>
    <col min="13315" max="13315" width="84.7109375" style="6" customWidth="1"/>
    <col min="13316" max="13316" width="17.42578125" style="6" customWidth="1"/>
    <col min="13317" max="13317" width="19.42578125" style="6" customWidth="1"/>
    <col min="13318" max="13318" width="15.85546875" style="6" customWidth="1"/>
    <col min="13319" max="13319" width="17.85546875" style="6" customWidth="1"/>
    <col min="13320" max="13320" width="17.28515625" style="6" customWidth="1"/>
    <col min="13321" max="13321" width="15.85546875" style="6" customWidth="1"/>
    <col min="13322" max="13322" width="11.42578125" style="6"/>
    <col min="13323" max="13323" width="15.7109375" style="6" bestFit="1" customWidth="1"/>
    <col min="13324" max="13324" width="44" style="6" customWidth="1"/>
    <col min="13325" max="13568" width="11.42578125" style="6"/>
    <col min="13569" max="13569" width="6.28515625" style="6" customWidth="1"/>
    <col min="13570" max="13570" width="19.7109375" style="6" customWidth="1"/>
    <col min="13571" max="13571" width="84.7109375" style="6" customWidth="1"/>
    <col min="13572" max="13572" width="17.42578125" style="6" customWidth="1"/>
    <col min="13573" max="13573" width="19.42578125" style="6" customWidth="1"/>
    <col min="13574" max="13574" width="15.85546875" style="6" customWidth="1"/>
    <col min="13575" max="13575" width="17.85546875" style="6" customWidth="1"/>
    <col min="13576" max="13576" width="17.28515625" style="6" customWidth="1"/>
    <col min="13577" max="13577" width="15.85546875" style="6" customWidth="1"/>
    <col min="13578" max="13578" width="11.42578125" style="6"/>
    <col min="13579" max="13579" width="15.7109375" style="6" bestFit="1" customWidth="1"/>
    <col min="13580" max="13580" width="44" style="6" customWidth="1"/>
    <col min="13581" max="13824" width="11.42578125" style="6"/>
    <col min="13825" max="13825" width="6.28515625" style="6" customWidth="1"/>
    <col min="13826" max="13826" width="19.7109375" style="6" customWidth="1"/>
    <col min="13827" max="13827" width="84.7109375" style="6" customWidth="1"/>
    <col min="13828" max="13828" width="17.42578125" style="6" customWidth="1"/>
    <col min="13829" max="13829" width="19.42578125" style="6" customWidth="1"/>
    <col min="13830" max="13830" width="15.85546875" style="6" customWidth="1"/>
    <col min="13831" max="13831" width="17.85546875" style="6" customWidth="1"/>
    <col min="13832" max="13832" width="17.28515625" style="6" customWidth="1"/>
    <col min="13833" max="13833" width="15.85546875" style="6" customWidth="1"/>
    <col min="13834" max="13834" width="11.42578125" style="6"/>
    <col min="13835" max="13835" width="15.7109375" style="6" bestFit="1" customWidth="1"/>
    <col min="13836" max="13836" width="44" style="6" customWidth="1"/>
    <col min="13837" max="14080" width="11.42578125" style="6"/>
    <col min="14081" max="14081" width="6.28515625" style="6" customWidth="1"/>
    <col min="14082" max="14082" width="19.7109375" style="6" customWidth="1"/>
    <col min="14083" max="14083" width="84.7109375" style="6" customWidth="1"/>
    <col min="14084" max="14084" width="17.42578125" style="6" customWidth="1"/>
    <col min="14085" max="14085" width="19.42578125" style="6" customWidth="1"/>
    <col min="14086" max="14086" width="15.85546875" style="6" customWidth="1"/>
    <col min="14087" max="14087" width="17.85546875" style="6" customWidth="1"/>
    <col min="14088" max="14088" width="17.28515625" style="6" customWidth="1"/>
    <col min="14089" max="14089" width="15.85546875" style="6" customWidth="1"/>
    <col min="14090" max="14090" width="11.42578125" style="6"/>
    <col min="14091" max="14091" width="15.7109375" style="6" bestFit="1" customWidth="1"/>
    <col min="14092" max="14092" width="44" style="6" customWidth="1"/>
    <col min="14093" max="14336" width="11.42578125" style="6"/>
    <col min="14337" max="14337" width="6.28515625" style="6" customWidth="1"/>
    <col min="14338" max="14338" width="19.7109375" style="6" customWidth="1"/>
    <col min="14339" max="14339" width="84.7109375" style="6" customWidth="1"/>
    <col min="14340" max="14340" width="17.42578125" style="6" customWidth="1"/>
    <col min="14341" max="14341" width="19.42578125" style="6" customWidth="1"/>
    <col min="14342" max="14342" width="15.85546875" style="6" customWidth="1"/>
    <col min="14343" max="14343" width="17.85546875" style="6" customWidth="1"/>
    <col min="14344" max="14344" width="17.28515625" style="6" customWidth="1"/>
    <col min="14345" max="14345" width="15.85546875" style="6" customWidth="1"/>
    <col min="14346" max="14346" width="11.42578125" style="6"/>
    <col min="14347" max="14347" width="15.7109375" style="6" bestFit="1" customWidth="1"/>
    <col min="14348" max="14348" width="44" style="6" customWidth="1"/>
    <col min="14349" max="14592" width="11.42578125" style="6"/>
    <col min="14593" max="14593" width="6.28515625" style="6" customWidth="1"/>
    <col min="14594" max="14594" width="19.7109375" style="6" customWidth="1"/>
    <col min="14595" max="14595" width="84.7109375" style="6" customWidth="1"/>
    <col min="14596" max="14596" width="17.42578125" style="6" customWidth="1"/>
    <col min="14597" max="14597" width="19.42578125" style="6" customWidth="1"/>
    <col min="14598" max="14598" width="15.85546875" style="6" customWidth="1"/>
    <col min="14599" max="14599" width="17.85546875" style="6" customWidth="1"/>
    <col min="14600" max="14600" width="17.28515625" style="6" customWidth="1"/>
    <col min="14601" max="14601" width="15.85546875" style="6" customWidth="1"/>
    <col min="14602" max="14602" width="11.42578125" style="6"/>
    <col min="14603" max="14603" width="15.7109375" style="6" bestFit="1" customWidth="1"/>
    <col min="14604" max="14604" width="44" style="6" customWidth="1"/>
    <col min="14605" max="14848" width="11.42578125" style="6"/>
    <col min="14849" max="14849" width="6.28515625" style="6" customWidth="1"/>
    <col min="14850" max="14850" width="19.7109375" style="6" customWidth="1"/>
    <col min="14851" max="14851" width="84.7109375" style="6" customWidth="1"/>
    <col min="14852" max="14852" width="17.42578125" style="6" customWidth="1"/>
    <col min="14853" max="14853" width="19.42578125" style="6" customWidth="1"/>
    <col min="14854" max="14854" width="15.85546875" style="6" customWidth="1"/>
    <col min="14855" max="14855" width="17.85546875" style="6" customWidth="1"/>
    <col min="14856" max="14856" width="17.28515625" style="6" customWidth="1"/>
    <col min="14857" max="14857" width="15.85546875" style="6" customWidth="1"/>
    <col min="14858" max="14858" width="11.42578125" style="6"/>
    <col min="14859" max="14859" width="15.7109375" style="6" bestFit="1" customWidth="1"/>
    <col min="14860" max="14860" width="44" style="6" customWidth="1"/>
    <col min="14861" max="15104" width="11.42578125" style="6"/>
    <col min="15105" max="15105" width="6.28515625" style="6" customWidth="1"/>
    <col min="15106" max="15106" width="19.7109375" style="6" customWidth="1"/>
    <col min="15107" max="15107" width="84.7109375" style="6" customWidth="1"/>
    <col min="15108" max="15108" width="17.42578125" style="6" customWidth="1"/>
    <col min="15109" max="15109" width="19.42578125" style="6" customWidth="1"/>
    <col min="15110" max="15110" width="15.85546875" style="6" customWidth="1"/>
    <col min="15111" max="15111" width="17.85546875" style="6" customWidth="1"/>
    <col min="15112" max="15112" width="17.28515625" style="6" customWidth="1"/>
    <col min="15113" max="15113" width="15.85546875" style="6" customWidth="1"/>
    <col min="15114" max="15114" width="11.42578125" style="6"/>
    <col min="15115" max="15115" width="15.7109375" style="6" bestFit="1" customWidth="1"/>
    <col min="15116" max="15116" width="44" style="6" customWidth="1"/>
    <col min="15117" max="15360" width="11.42578125" style="6"/>
    <col min="15361" max="15361" width="6.28515625" style="6" customWidth="1"/>
    <col min="15362" max="15362" width="19.7109375" style="6" customWidth="1"/>
    <col min="15363" max="15363" width="84.7109375" style="6" customWidth="1"/>
    <col min="15364" max="15364" width="17.42578125" style="6" customWidth="1"/>
    <col min="15365" max="15365" width="19.42578125" style="6" customWidth="1"/>
    <col min="15366" max="15366" width="15.85546875" style="6" customWidth="1"/>
    <col min="15367" max="15367" width="17.85546875" style="6" customWidth="1"/>
    <col min="15368" max="15368" width="17.28515625" style="6" customWidth="1"/>
    <col min="15369" max="15369" width="15.85546875" style="6" customWidth="1"/>
    <col min="15370" max="15370" width="11.42578125" style="6"/>
    <col min="15371" max="15371" width="15.7109375" style="6" bestFit="1" customWidth="1"/>
    <col min="15372" max="15372" width="44" style="6" customWidth="1"/>
    <col min="15373" max="15616" width="11.42578125" style="6"/>
    <col min="15617" max="15617" width="6.28515625" style="6" customWidth="1"/>
    <col min="15618" max="15618" width="19.7109375" style="6" customWidth="1"/>
    <col min="15619" max="15619" width="84.7109375" style="6" customWidth="1"/>
    <col min="15620" max="15620" width="17.42578125" style="6" customWidth="1"/>
    <col min="15621" max="15621" width="19.42578125" style="6" customWidth="1"/>
    <col min="15622" max="15622" width="15.85546875" style="6" customWidth="1"/>
    <col min="15623" max="15623" width="17.85546875" style="6" customWidth="1"/>
    <col min="15624" max="15624" width="17.28515625" style="6" customWidth="1"/>
    <col min="15625" max="15625" width="15.85546875" style="6" customWidth="1"/>
    <col min="15626" max="15626" width="11.42578125" style="6"/>
    <col min="15627" max="15627" width="15.7109375" style="6" bestFit="1" customWidth="1"/>
    <col min="15628" max="15628" width="44" style="6" customWidth="1"/>
    <col min="15629" max="15872" width="11.42578125" style="6"/>
    <col min="15873" max="15873" width="6.28515625" style="6" customWidth="1"/>
    <col min="15874" max="15874" width="19.7109375" style="6" customWidth="1"/>
    <col min="15875" max="15875" width="84.7109375" style="6" customWidth="1"/>
    <col min="15876" max="15876" width="17.42578125" style="6" customWidth="1"/>
    <col min="15877" max="15877" width="19.42578125" style="6" customWidth="1"/>
    <col min="15878" max="15878" width="15.85546875" style="6" customWidth="1"/>
    <col min="15879" max="15879" width="17.85546875" style="6" customWidth="1"/>
    <col min="15880" max="15880" width="17.28515625" style="6" customWidth="1"/>
    <col min="15881" max="15881" width="15.85546875" style="6" customWidth="1"/>
    <col min="15882" max="15882" width="11.42578125" style="6"/>
    <col min="15883" max="15883" width="15.7109375" style="6" bestFit="1" customWidth="1"/>
    <col min="15884" max="15884" width="44" style="6" customWidth="1"/>
    <col min="15885" max="16128" width="11.42578125" style="6"/>
    <col min="16129" max="16129" width="6.28515625" style="6" customWidth="1"/>
    <col min="16130" max="16130" width="19.7109375" style="6" customWidth="1"/>
    <col min="16131" max="16131" width="84.7109375" style="6" customWidth="1"/>
    <col min="16132" max="16132" width="17.42578125" style="6" customWidth="1"/>
    <col min="16133" max="16133" width="19.42578125" style="6" customWidth="1"/>
    <col min="16134" max="16134" width="15.85546875" style="6" customWidth="1"/>
    <col min="16135" max="16135" width="17.85546875" style="6" customWidth="1"/>
    <col min="16136" max="16136" width="17.28515625" style="6" customWidth="1"/>
    <col min="16137" max="16137" width="15.85546875" style="6" customWidth="1"/>
    <col min="16138" max="16138" width="11.42578125" style="6"/>
    <col min="16139" max="16139" width="15.7109375" style="6" bestFit="1" customWidth="1"/>
    <col min="16140" max="16140" width="44" style="6" customWidth="1"/>
    <col min="16141" max="16384" width="11.42578125" style="6"/>
  </cols>
  <sheetData>
    <row r="1" spans="2:12" x14ac:dyDescent="0.2">
      <c r="B1" s="2"/>
      <c r="C1" s="3"/>
      <c r="D1" s="2"/>
      <c r="E1" s="4"/>
      <c r="F1" s="5"/>
      <c r="G1" s="5"/>
      <c r="H1" s="2"/>
      <c r="I1" s="2"/>
    </row>
    <row r="2" spans="2:12" x14ac:dyDescent="0.2">
      <c r="B2" s="107" t="s">
        <v>0</v>
      </c>
      <c r="C2" s="107"/>
      <c r="D2" s="107"/>
      <c r="E2" s="107"/>
      <c r="F2" s="107"/>
      <c r="G2" s="107"/>
      <c r="H2" s="107"/>
      <c r="I2" s="107"/>
    </row>
    <row r="3" spans="2:12" x14ac:dyDescent="0.2">
      <c r="B3" s="8"/>
      <c r="C3" s="9"/>
      <c r="D3" s="2"/>
      <c r="E3" s="4"/>
      <c r="F3" s="5"/>
      <c r="G3" s="5"/>
      <c r="H3" s="2"/>
      <c r="I3" s="2"/>
    </row>
    <row r="4" spans="2:12" ht="12.75" thickBot="1" x14ac:dyDescent="0.25">
      <c r="B4" s="108" t="s">
        <v>1</v>
      </c>
      <c r="C4" s="108"/>
      <c r="D4" s="108"/>
      <c r="E4" s="108"/>
      <c r="F4" s="108"/>
      <c r="G4" s="108"/>
      <c r="H4" s="108"/>
      <c r="I4" s="108"/>
    </row>
    <row r="5" spans="2:12" x14ac:dyDescent="0.2">
      <c r="B5" s="10" t="s">
        <v>2</v>
      </c>
      <c r="C5" s="11" t="s">
        <v>3</v>
      </c>
      <c r="D5" s="2"/>
      <c r="E5" s="4"/>
      <c r="F5" s="109" t="s">
        <v>4</v>
      </c>
      <c r="G5" s="110"/>
      <c r="H5" s="110"/>
      <c r="I5" s="111"/>
    </row>
    <row r="6" spans="2:12" x14ac:dyDescent="0.2">
      <c r="B6" s="12" t="s">
        <v>5</v>
      </c>
      <c r="C6" s="13" t="s">
        <v>6</v>
      </c>
      <c r="D6" s="2"/>
      <c r="E6" s="4"/>
      <c r="F6" s="112"/>
      <c r="G6" s="113"/>
      <c r="H6" s="113"/>
      <c r="I6" s="114"/>
    </row>
    <row r="7" spans="2:12" x14ac:dyDescent="0.2">
      <c r="B7" s="12" t="s">
        <v>7</v>
      </c>
      <c r="C7" s="14" t="s">
        <v>8</v>
      </c>
      <c r="D7" s="2"/>
      <c r="E7" s="4"/>
      <c r="F7" s="112"/>
      <c r="G7" s="113"/>
      <c r="H7" s="113"/>
      <c r="I7" s="114"/>
    </row>
    <row r="8" spans="2:12" x14ac:dyDescent="0.2">
      <c r="B8" s="12" t="s">
        <v>9</v>
      </c>
      <c r="C8" s="15" t="s">
        <v>10</v>
      </c>
      <c r="D8" s="2"/>
      <c r="E8" s="4"/>
      <c r="F8" s="112"/>
      <c r="G8" s="113"/>
      <c r="H8" s="113"/>
      <c r="I8" s="114"/>
    </row>
    <row r="9" spans="2:12" ht="96.75" thickBot="1" x14ac:dyDescent="0.25">
      <c r="B9" s="16" t="s">
        <v>11</v>
      </c>
      <c r="C9" s="13" t="s">
        <v>54</v>
      </c>
      <c r="D9" s="2"/>
      <c r="E9" s="4"/>
      <c r="F9" s="115"/>
      <c r="G9" s="116"/>
      <c r="H9" s="116"/>
      <c r="I9" s="117"/>
    </row>
    <row r="10" spans="2:12" ht="108.75" thickBot="1" x14ac:dyDescent="0.25">
      <c r="B10" s="16" t="s">
        <v>12</v>
      </c>
      <c r="C10" s="13" t="s">
        <v>13</v>
      </c>
      <c r="D10" s="2"/>
      <c r="E10" s="4"/>
      <c r="F10" s="5"/>
      <c r="G10" s="5"/>
      <c r="H10" s="2"/>
      <c r="I10" s="2"/>
      <c r="K10" s="17"/>
      <c r="L10" s="18"/>
    </row>
    <row r="11" spans="2:12" ht="48" x14ac:dyDescent="0.2">
      <c r="B11" s="16" t="s">
        <v>14</v>
      </c>
      <c r="C11" s="13" t="s">
        <v>15</v>
      </c>
      <c r="D11" s="2"/>
      <c r="E11" s="4"/>
      <c r="F11" s="109" t="s">
        <v>67</v>
      </c>
      <c r="G11" s="110"/>
      <c r="H11" s="110"/>
      <c r="I11" s="111"/>
      <c r="K11" s="19"/>
    </row>
    <row r="12" spans="2:12" x14ac:dyDescent="0.2">
      <c r="B12" s="16" t="s">
        <v>16</v>
      </c>
      <c r="C12" s="20">
        <f>SUM(I19:I70)</f>
        <v>15201107391.32</v>
      </c>
      <c r="D12" s="21"/>
      <c r="E12" s="4"/>
      <c r="F12" s="112"/>
      <c r="G12" s="113"/>
      <c r="H12" s="113"/>
      <c r="I12" s="114"/>
    </row>
    <row r="13" spans="2:12" ht="24" x14ac:dyDescent="0.2">
      <c r="B13" s="12" t="s">
        <v>17</v>
      </c>
      <c r="C13" s="20">
        <v>364000000</v>
      </c>
      <c r="D13" s="2"/>
      <c r="E13" s="4"/>
      <c r="F13" s="112"/>
      <c r="G13" s="113"/>
      <c r="H13" s="113"/>
      <c r="I13" s="114"/>
    </row>
    <row r="14" spans="2:12" ht="24" x14ac:dyDescent="0.2">
      <c r="B14" s="12" t="s">
        <v>18</v>
      </c>
      <c r="C14" s="20">
        <v>36400000</v>
      </c>
      <c r="D14" s="2"/>
      <c r="E14" s="4"/>
      <c r="F14" s="112"/>
      <c r="G14" s="113"/>
      <c r="H14" s="113"/>
      <c r="I14" s="114"/>
    </row>
    <row r="15" spans="2:12" ht="24.75" thickBot="1" x14ac:dyDescent="0.25">
      <c r="B15" s="22" t="s">
        <v>19</v>
      </c>
      <c r="C15" s="23">
        <v>45419</v>
      </c>
      <c r="D15" s="2"/>
      <c r="E15" s="4"/>
      <c r="F15" s="115"/>
      <c r="G15" s="116"/>
      <c r="H15" s="116"/>
      <c r="I15" s="117"/>
    </row>
    <row r="17" spans="1:256" x14ac:dyDescent="0.2">
      <c r="B17" s="27" t="s">
        <v>20</v>
      </c>
      <c r="C17" s="51"/>
      <c r="D17" s="51"/>
      <c r="E17" s="51"/>
      <c r="F17" s="51"/>
      <c r="G17" s="51"/>
      <c r="H17" s="51"/>
      <c r="I17" s="51"/>
      <c r="J17" s="51"/>
      <c r="K17" s="51"/>
      <c r="L17" s="51"/>
      <c r="M17" s="2"/>
      <c r="N17" s="2"/>
    </row>
    <row r="18" spans="1:256" s="31" customFormat="1" ht="48" x14ac:dyDescent="0.25">
      <c r="A18" s="52"/>
      <c r="B18" s="28" t="s">
        <v>21</v>
      </c>
      <c r="C18" s="28" t="s">
        <v>22</v>
      </c>
      <c r="D18" s="28" t="s">
        <v>23</v>
      </c>
      <c r="E18" s="28" t="s">
        <v>24</v>
      </c>
      <c r="F18" s="28" t="s">
        <v>25</v>
      </c>
      <c r="G18" s="28" t="s">
        <v>26</v>
      </c>
      <c r="H18" s="29" t="s">
        <v>27</v>
      </c>
      <c r="I18" s="29" t="s">
        <v>28</v>
      </c>
      <c r="J18" s="28" t="s">
        <v>29</v>
      </c>
      <c r="K18" s="28" t="s">
        <v>30</v>
      </c>
      <c r="L18" s="28" t="s">
        <v>31</v>
      </c>
      <c r="M18" s="30"/>
      <c r="N18" s="30"/>
    </row>
    <row r="19" spans="1:256" ht="60" x14ac:dyDescent="0.2">
      <c r="A19" s="53"/>
      <c r="B19" s="32">
        <v>95111601</v>
      </c>
      <c r="C19" s="55" t="s">
        <v>41</v>
      </c>
      <c r="D19" s="35">
        <v>45661</v>
      </c>
      <c r="E19" s="33">
        <v>46022</v>
      </c>
      <c r="F19" s="56" t="s">
        <v>39</v>
      </c>
      <c r="G19" s="56" t="s">
        <v>42</v>
      </c>
      <c r="H19" s="57">
        <f>7150500*12</f>
        <v>85806000</v>
      </c>
      <c r="I19" s="57">
        <f t="shared" ref="I19:I24" si="0">+H19</f>
        <v>85806000</v>
      </c>
      <c r="J19" s="58" t="s">
        <v>35</v>
      </c>
      <c r="K19" s="58" t="s">
        <v>35</v>
      </c>
      <c r="L19" s="56" t="s">
        <v>36</v>
      </c>
    </row>
    <row r="20" spans="1:256" ht="60" x14ac:dyDescent="0.2">
      <c r="A20" s="53"/>
      <c r="B20" s="32">
        <v>80111600</v>
      </c>
      <c r="C20" s="54" t="s">
        <v>52</v>
      </c>
      <c r="D20" s="35">
        <v>45666</v>
      </c>
      <c r="E20" s="32" t="s">
        <v>53</v>
      </c>
      <c r="F20" s="56" t="s">
        <v>33</v>
      </c>
      <c r="G20" s="56" t="s">
        <v>34</v>
      </c>
      <c r="H20" s="57">
        <v>20955000</v>
      </c>
      <c r="I20" s="57">
        <f t="shared" si="0"/>
        <v>20955000</v>
      </c>
      <c r="J20" s="58" t="s">
        <v>35</v>
      </c>
      <c r="K20" s="58" t="s">
        <v>35</v>
      </c>
      <c r="L20" s="56" t="s">
        <v>36</v>
      </c>
    </row>
    <row r="21" spans="1:256" ht="60" x14ac:dyDescent="0.2">
      <c r="A21" s="53"/>
      <c r="B21" s="32">
        <v>80111600</v>
      </c>
      <c r="C21" s="54" t="s">
        <v>43</v>
      </c>
      <c r="D21" s="35">
        <v>45666</v>
      </c>
      <c r="E21" s="32" t="s">
        <v>53</v>
      </c>
      <c r="F21" s="56" t="s">
        <v>44</v>
      </c>
      <c r="G21" s="56" t="s">
        <v>45</v>
      </c>
      <c r="H21" s="57">
        <v>11400000</v>
      </c>
      <c r="I21" s="57">
        <f t="shared" si="0"/>
        <v>11400000</v>
      </c>
      <c r="J21" s="58" t="s">
        <v>35</v>
      </c>
      <c r="K21" s="58" t="s">
        <v>35</v>
      </c>
      <c r="L21" s="56" t="s">
        <v>36</v>
      </c>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row>
    <row r="22" spans="1:256" ht="60" x14ac:dyDescent="0.2">
      <c r="A22" s="53"/>
      <c r="B22" s="32">
        <v>80111600</v>
      </c>
      <c r="C22" s="60" t="s">
        <v>48</v>
      </c>
      <c r="D22" s="35">
        <v>45666</v>
      </c>
      <c r="E22" s="32" t="s">
        <v>53</v>
      </c>
      <c r="F22" s="55" t="s">
        <v>46</v>
      </c>
      <c r="G22" s="56" t="s">
        <v>47</v>
      </c>
      <c r="H22" s="61">
        <v>12918227</v>
      </c>
      <c r="I22" s="57">
        <f t="shared" si="0"/>
        <v>12918227</v>
      </c>
      <c r="J22" s="58" t="s">
        <v>35</v>
      </c>
      <c r="K22" s="58" t="s">
        <v>35</v>
      </c>
      <c r="L22" s="56" t="s">
        <v>36</v>
      </c>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row>
    <row r="23" spans="1:256" ht="60" x14ac:dyDescent="0.2">
      <c r="A23" s="53"/>
      <c r="B23" s="32">
        <v>80111600</v>
      </c>
      <c r="C23" s="54" t="s">
        <v>32</v>
      </c>
      <c r="D23" s="35">
        <v>45666</v>
      </c>
      <c r="E23" s="32" t="s">
        <v>68</v>
      </c>
      <c r="F23" s="56" t="s">
        <v>33</v>
      </c>
      <c r="G23" s="56" t="s">
        <v>34</v>
      </c>
      <c r="H23" s="57">
        <v>28940407</v>
      </c>
      <c r="I23" s="57">
        <f t="shared" si="0"/>
        <v>28940407</v>
      </c>
      <c r="J23" s="58" t="s">
        <v>35</v>
      </c>
      <c r="K23" s="58" t="s">
        <v>35</v>
      </c>
      <c r="L23" s="56" t="s">
        <v>36</v>
      </c>
    </row>
    <row r="24" spans="1:256" ht="60" x14ac:dyDescent="0.2">
      <c r="A24" s="53"/>
      <c r="B24" s="59">
        <v>80111600</v>
      </c>
      <c r="C24" s="67" t="s">
        <v>69</v>
      </c>
      <c r="D24" s="35">
        <v>45666</v>
      </c>
      <c r="E24" s="36" t="s">
        <v>55</v>
      </c>
      <c r="F24" s="55" t="s">
        <v>46</v>
      </c>
      <c r="G24" s="56" t="s">
        <v>34</v>
      </c>
      <c r="H24" s="69" t="s">
        <v>104</v>
      </c>
      <c r="I24" s="57" t="str">
        <f t="shared" si="0"/>
        <v>$12.000.000</v>
      </c>
      <c r="J24" s="58" t="s">
        <v>35</v>
      </c>
      <c r="K24" s="58" t="s">
        <v>35</v>
      </c>
      <c r="L24" s="56" t="s">
        <v>36</v>
      </c>
    </row>
    <row r="25" spans="1:256" s="66" customFormat="1" ht="44.25" customHeight="1" x14ac:dyDescent="0.2">
      <c r="A25" s="64"/>
      <c r="B25" s="59">
        <v>80111600</v>
      </c>
      <c r="C25" s="68" t="s">
        <v>70</v>
      </c>
      <c r="D25" s="35">
        <v>45666</v>
      </c>
      <c r="E25" s="36" t="s">
        <v>51</v>
      </c>
      <c r="F25" s="55" t="s">
        <v>46</v>
      </c>
      <c r="G25" s="56" t="s">
        <v>34</v>
      </c>
      <c r="H25" s="69" t="s">
        <v>105</v>
      </c>
      <c r="I25" s="57" t="str">
        <f>+H25</f>
        <v>$18.000.000</v>
      </c>
      <c r="J25" s="58" t="s">
        <v>35</v>
      </c>
      <c r="K25" s="58" t="s">
        <v>35</v>
      </c>
      <c r="L25" s="56" t="s">
        <v>36</v>
      </c>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65"/>
      <c r="HW25" s="65"/>
      <c r="HX25" s="65"/>
      <c r="HY25" s="65"/>
      <c r="HZ25" s="65"/>
      <c r="IA25" s="65"/>
      <c r="IB25" s="65"/>
      <c r="IC25" s="65"/>
      <c r="ID25" s="65"/>
      <c r="IE25" s="65"/>
      <c r="IF25" s="65"/>
      <c r="IG25" s="65"/>
      <c r="IH25" s="65"/>
      <c r="II25" s="65"/>
      <c r="IJ25" s="65"/>
      <c r="IK25" s="65"/>
      <c r="IL25" s="65"/>
      <c r="IM25" s="65"/>
      <c r="IN25" s="65"/>
      <c r="IO25" s="65"/>
      <c r="IP25" s="65"/>
      <c r="IQ25" s="65"/>
      <c r="IR25" s="65"/>
      <c r="IS25" s="65"/>
      <c r="IT25" s="65"/>
      <c r="IU25" s="65"/>
      <c r="IV25" s="65"/>
    </row>
    <row r="26" spans="1:256" ht="60" x14ac:dyDescent="0.2">
      <c r="A26" s="53"/>
      <c r="B26" s="59">
        <v>80111600</v>
      </c>
      <c r="C26" s="67" t="s">
        <v>71</v>
      </c>
      <c r="D26" s="35">
        <v>45666</v>
      </c>
      <c r="E26" s="36" t="s">
        <v>51</v>
      </c>
      <c r="F26" s="55" t="s">
        <v>46</v>
      </c>
      <c r="G26" s="56" t="s">
        <v>34</v>
      </c>
      <c r="H26" s="69" t="s">
        <v>104</v>
      </c>
      <c r="I26" s="57" t="str">
        <f>+H26</f>
        <v>$12.000.000</v>
      </c>
      <c r="J26" s="58" t="s">
        <v>35</v>
      </c>
      <c r="K26" s="58" t="s">
        <v>35</v>
      </c>
      <c r="L26" s="56" t="s">
        <v>36</v>
      </c>
    </row>
    <row r="27" spans="1:256" ht="75" x14ac:dyDescent="0.2">
      <c r="A27" s="53"/>
      <c r="B27" s="59">
        <v>80111600</v>
      </c>
      <c r="C27" s="67" t="s">
        <v>72</v>
      </c>
      <c r="D27" s="35">
        <v>45666</v>
      </c>
      <c r="E27" s="36" t="s">
        <v>51</v>
      </c>
      <c r="F27" s="55" t="s">
        <v>46</v>
      </c>
      <c r="G27" s="56" t="s">
        <v>34</v>
      </c>
      <c r="H27" s="69" t="s">
        <v>106</v>
      </c>
      <c r="I27" s="57" t="str">
        <f t="shared" ref="I27" si="1">+H27</f>
        <v>$16.000.000</v>
      </c>
      <c r="J27" s="58" t="s">
        <v>35</v>
      </c>
      <c r="K27" s="58" t="s">
        <v>35</v>
      </c>
      <c r="L27" s="56" t="s">
        <v>36</v>
      </c>
    </row>
    <row r="28" spans="1:256" ht="60" x14ac:dyDescent="0.2">
      <c r="A28" s="53"/>
      <c r="B28" s="59">
        <v>80111600</v>
      </c>
      <c r="C28" s="67" t="s">
        <v>73</v>
      </c>
      <c r="D28" s="35">
        <v>45666</v>
      </c>
      <c r="E28" s="36" t="s">
        <v>51</v>
      </c>
      <c r="F28" s="55" t="s">
        <v>46</v>
      </c>
      <c r="G28" s="56" t="s">
        <v>34</v>
      </c>
      <c r="H28" s="69" t="s">
        <v>107</v>
      </c>
      <c r="I28" s="57" t="str">
        <f>+H28</f>
        <v>$22.000.000</v>
      </c>
      <c r="J28" s="58" t="s">
        <v>35</v>
      </c>
      <c r="K28" s="58" t="s">
        <v>35</v>
      </c>
      <c r="L28" s="56" t="s">
        <v>36</v>
      </c>
    </row>
    <row r="29" spans="1:256" ht="75" x14ac:dyDescent="0.2">
      <c r="A29" s="53"/>
      <c r="B29" s="59">
        <v>80111600</v>
      </c>
      <c r="C29" s="67" t="s">
        <v>74</v>
      </c>
      <c r="D29" s="35">
        <v>45666</v>
      </c>
      <c r="E29" s="36" t="s">
        <v>51</v>
      </c>
      <c r="F29" s="55" t="s">
        <v>46</v>
      </c>
      <c r="G29" s="56" t="s">
        <v>34</v>
      </c>
      <c r="H29" s="69" t="s">
        <v>108</v>
      </c>
      <c r="I29" s="57" t="str">
        <f>+H29</f>
        <v>$9.600.000</v>
      </c>
      <c r="J29" s="58" t="s">
        <v>35</v>
      </c>
      <c r="K29" s="58" t="s">
        <v>35</v>
      </c>
      <c r="L29" s="56" t="s">
        <v>36</v>
      </c>
    </row>
    <row r="30" spans="1:256" ht="60" x14ac:dyDescent="0.2">
      <c r="A30" s="53"/>
      <c r="B30" s="59">
        <v>80111600</v>
      </c>
      <c r="C30" s="67" t="s">
        <v>75</v>
      </c>
      <c r="D30" s="35">
        <v>45666</v>
      </c>
      <c r="E30" s="36" t="s">
        <v>51</v>
      </c>
      <c r="F30" s="55" t="s">
        <v>46</v>
      </c>
      <c r="G30" s="56" t="s">
        <v>34</v>
      </c>
      <c r="H30" s="69" t="s">
        <v>109</v>
      </c>
      <c r="I30" s="57" t="str">
        <f t="shared" ref="I30" si="2">+H30</f>
        <v>$28.000.000</v>
      </c>
      <c r="J30" s="58" t="s">
        <v>35</v>
      </c>
      <c r="K30" s="58" t="s">
        <v>35</v>
      </c>
      <c r="L30" s="56" t="s">
        <v>36</v>
      </c>
    </row>
    <row r="31" spans="1:256" ht="60" x14ac:dyDescent="0.2">
      <c r="A31" s="53"/>
      <c r="B31" s="59">
        <v>80111600</v>
      </c>
      <c r="C31" s="67" t="s">
        <v>76</v>
      </c>
      <c r="D31" s="35">
        <v>45666</v>
      </c>
      <c r="E31" s="36" t="s">
        <v>51</v>
      </c>
      <c r="F31" s="55" t="s">
        <v>46</v>
      </c>
      <c r="G31" s="56" t="s">
        <v>34</v>
      </c>
      <c r="H31" s="69" t="s">
        <v>106</v>
      </c>
      <c r="I31" s="57" t="str">
        <f t="shared" ref="I31" si="3">+H31</f>
        <v>$16.000.000</v>
      </c>
      <c r="J31" s="58" t="s">
        <v>35</v>
      </c>
      <c r="K31" s="58" t="s">
        <v>35</v>
      </c>
      <c r="L31" s="56" t="s">
        <v>36</v>
      </c>
    </row>
    <row r="32" spans="1:256" ht="75" x14ac:dyDescent="0.2">
      <c r="A32" s="53"/>
      <c r="B32" s="59">
        <v>80111600</v>
      </c>
      <c r="C32" s="67" t="s">
        <v>77</v>
      </c>
      <c r="D32" s="35">
        <v>45666</v>
      </c>
      <c r="E32" s="36" t="s">
        <v>51</v>
      </c>
      <c r="F32" s="55" t="s">
        <v>46</v>
      </c>
      <c r="G32" s="56" t="s">
        <v>34</v>
      </c>
      <c r="H32" s="69" t="s">
        <v>110</v>
      </c>
      <c r="I32" s="57" t="str">
        <f>+H32</f>
        <v>$20.000.000</v>
      </c>
      <c r="J32" s="58" t="s">
        <v>35</v>
      </c>
      <c r="K32" s="58" t="s">
        <v>35</v>
      </c>
      <c r="L32" s="56" t="s">
        <v>36</v>
      </c>
    </row>
    <row r="33" spans="1:12" ht="90" x14ac:dyDescent="0.2">
      <c r="A33" s="53"/>
      <c r="B33" s="59">
        <v>80111600</v>
      </c>
      <c r="C33" s="67" t="s">
        <v>56</v>
      </c>
      <c r="D33" s="35">
        <v>45666</v>
      </c>
      <c r="E33" s="36" t="s">
        <v>51</v>
      </c>
      <c r="F33" s="55" t="s">
        <v>46</v>
      </c>
      <c r="G33" s="56" t="s">
        <v>34</v>
      </c>
      <c r="H33" s="69" t="s">
        <v>111</v>
      </c>
      <c r="I33" s="57" t="str">
        <f>+H33</f>
        <v>$15.200.000</v>
      </c>
      <c r="J33" s="58" t="s">
        <v>35</v>
      </c>
      <c r="K33" s="58" t="s">
        <v>35</v>
      </c>
      <c r="L33" s="56" t="s">
        <v>36</v>
      </c>
    </row>
    <row r="34" spans="1:12" ht="60" x14ac:dyDescent="0.2">
      <c r="A34" s="53"/>
      <c r="B34" s="59">
        <v>80111600</v>
      </c>
      <c r="C34" s="67" t="s">
        <v>78</v>
      </c>
      <c r="D34" s="35">
        <v>45666</v>
      </c>
      <c r="E34" s="36" t="s">
        <v>51</v>
      </c>
      <c r="F34" s="55" t="s">
        <v>46</v>
      </c>
      <c r="G34" s="56" t="s">
        <v>34</v>
      </c>
      <c r="H34" s="69" t="s">
        <v>109</v>
      </c>
      <c r="I34" s="57" t="str">
        <f t="shared" ref="I34" si="4">+H34</f>
        <v>$28.000.000</v>
      </c>
      <c r="J34" s="58" t="s">
        <v>35</v>
      </c>
      <c r="K34" s="58" t="s">
        <v>35</v>
      </c>
      <c r="L34" s="56" t="s">
        <v>36</v>
      </c>
    </row>
    <row r="35" spans="1:12" ht="60" x14ac:dyDescent="0.2">
      <c r="A35" s="53"/>
      <c r="B35" s="59">
        <v>80111600</v>
      </c>
      <c r="C35" s="67" t="s">
        <v>79</v>
      </c>
      <c r="D35" s="35">
        <v>45666</v>
      </c>
      <c r="E35" s="36" t="s">
        <v>51</v>
      </c>
      <c r="F35" s="55" t="s">
        <v>46</v>
      </c>
      <c r="G35" s="56" t="s">
        <v>34</v>
      </c>
      <c r="H35" s="69" t="s">
        <v>112</v>
      </c>
      <c r="I35" s="57" t="str">
        <f t="shared" ref="I35:I39" si="5">+H35</f>
        <v>$7.800.000</v>
      </c>
      <c r="J35" s="58" t="s">
        <v>35</v>
      </c>
      <c r="K35" s="58" t="s">
        <v>35</v>
      </c>
      <c r="L35" s="56" t="s">
        <v>36</v>
      </c>
    </row>
    <row r="36" spans="1:12" ht="75" x14ac:dyDescent="0.2">
      <c r="A36" s="53"/>
      <c r="B36" s="59">
        <v>80111600</v>
      </c>
      <c r="C36" s="67" t="s">
        <v>80</v>
      </c>
      <c r="D36" s="35">
        <v>45666</v>
      </c>
      <c r="E36" s="36" t="s">
        <v>51</v>
      </c>
      <c r="F36" s="55" t="s">
        <v>46</v>
      </c>
      <c r="G36" s="56" t="s">
        <v>34</v>
      </c>
      <c r="H36" s="69" t="s">
        <v>108</v>
      </c>
      <c r="I36" s="57" t="str">
        <f>+H36</f>
        <v>$9.600.000</v>
      </c>
      <c r="J36" s="58" t="s">
        <v>35</v>
      </c>
      <c r="K36" s="58" t="s">
        <v>35</v>
      </c>
      <c r="L36" s="56" t="s">
        <v>36</v>
      </c>
    </row>
    <row r="37" spans="1:12" ht="60" x14ac:dyDescent="0.2">
      <c r="A37" s="53"/>
      <c r="B37" s="59">
        <v>80111600</v>
      </c>
      <c r="C37" s="67" t="s">
        <v>81</v>
      </c>
      <c r="D37" s="35">
        <v>45666</v>
      </c>
      <c r="E37" s="36" t="s">
        <v>51</v>
      </c>
      <c r="F37" s="55" t="s">
        <v>46</v>
      </c>
      <c r="G37" s="56" t="s">
        <v>34</v>
      </c>
      <c r="H37" s="69" t="s">
        <v>109</v>
      </c>
      <c r="I37" s="57" t="str">
        <f t="shared" ref="I37" si="6">+H37</f>
        <v>$28.000.000</v>
      </c>
      <c r="J37" s="58" t="s">
        <v>35</v>
      </c>
      <c r="K37" s="58" t="s">
        <v>35</v>
      </c>
      <c r="L37" s="56" t="s">
        <v>36</v>
      </c>
    </row>
    <row r="38" spans="1:12" ht="60" x14ac:dyDescent="0.2">
      <c r="A38" s="53"/>
      <c r="B38" s="59">
        <v>80111600</v>
      </c>
      <c r="C38" s="68" t="s">
        <v>82</v>
      </c>
      <c r="D38" s="35">
        <v>45666</v>
      </c>
      <c r="E38" s="36" t="s">
        <v>51</v>
      </c>
      <c r="F38" s="55" t="s">
        <v>46</v>
      </c>
      <c r="G38" s="56" t="s">
        <v>34</v>
      </c>
      <c r="H38" s="69" t="s">
        <v>113</v>
      </c>
      <c r="I38" s="57" t="str">
        <f>+H38</f>
        <v>$23.200.000</v>
      </c>
      <c r="J38" s="58" t="s">
        <v>35</v>
      </c>
      <c r="K38" s="58" t="s">
        <v>35</v>
      </c>
      <c r="L38" s="56" t="s">
        <v>36</v>
      </c>
    </row>
    <row r="39" spans="1:12" ht="60" x14ac:dyDescent="0.2">
      <c r="A39" s="53"/>
      <c r="B39" s="59">
        <v>80111600</v>
      </c>
      <c r="C39" s="68" t="s">
        <v>83</v>
      </c>
      <c r="D39" s="35">
        <v>45666</v>
      </c>
      <c r="E39" s="36" t="s">
        <v>51</v>
      </c>
      <c r="F39" s="55" t="s">
        <v>46</v>
      </c>
      <c r="G39" s="56" t="s">
        <v>34</v>
      </c>
      <c r="H39" s="69" t="s">
        <v>105</v>
      </c>
      <c r="I39" s="57" t="str">
        <f t="shared" si="5"/>
        <v>$18.000.000</v>
      </c>
      <c r="J39" s="58" t="s">
        <v>35</v>
      </c>
      <c r="K39" s="58" t="s">
        <v>35</v>
      </c>
      <c r="L39" s="56" t="s">
        <v>36</v>
      </c>
    </row>
    <row r="40" spans="1:12" ht="60" x14ac:dyDescent="0.2">
      <c r="A40" s="53"/>
      <c r="B40" s="59">
        <v>80111600</v>
      </c>
      <c r="C40" s="68" t="s">
        <v>84</v>
      </c>
      <c r="D40" s="35">
        <v>45666</v>
      </c>
      <c r="E40" s="36" t="s">
        <v>51</v>
      </c>
      <c r="F40" s="55" t="s">
        <v>46</v>
      </c>
      <c r="G40" s="56" t="s">
        <v>34</v>
      </c>
      <c r="H40" s="69" t="s">
        <v>109</v>
      </c>
      <c r="I40" s="57" t="str">
        <f>+H40</f>
        <v>$28.000.000</v>
      </c>
      <c r="J40" s="58" t="s">
        <v>35</v>
      </c>
      <c r="K40" s="58" t="s">
        <v>35</v>
      </c>
      <c r="L40" s="56" t="s">
        <v>36</v>
      </c>
    </row>
    <row r="41" spans="1:12" ht="135" x14ac:dyDescent="0.2">
      <c r="A41" s="53"/>
      <c r="B41" s="59">
        <v>80111600</v>
      </c>
      <c r="C41" s="68" t="s">
        <v>85</v>
      </c>
      <c r="D41" s="35">
        <v>45670</v>
      </c>
      <c r="E41" s="36" t="s">
        <v>51</v>
      </c>
      <c r="F41" s="55" t="s">
        <v>46</v>
      </c>
      <c r="G41" s="56" t="s">
        <v>34</v>
      </c>
      <c r="H41" s="69" t="s">
        <v>104</v>
      </c>
      <c r="I41" s="57" t="str">
        <f>+H41</f>
        <v>$12.000.000</v>
      </c>
      <c r="J41" s="58" t="s">
        <v>35</v>
      </c>
      <c r="K41" s="58" t="s">
        <v>35</v>
      </c>
      <c r="L41" s="56" t="s">
        <v>36</v>
      </c>
    </row>
    <row r="42" spans="1:12" ht="75" x14ac:dyDescent="0.2">
      <c r="A42" s="53"/>
      <c r="B42" s="59">
        <v>80111600</v>
      </c>
      <c r="C42" s="68" t="s">
        <v>86</v>
      </c>
      <c r="D42" s="35">
        <v>45670</v>
      </c>
      <c r="E42" s="36" t="s">
        <v>51</v>
      </c>
      <c r="F42" s="55" t="s">
        <v>46</v>
      </c>
      <c r="G42" s="56" t="s">
        <v>34</v>
      </c>
      <c r="H42" s="69" t="s">
        <v>114</v>
      </c>
      <c r="I42" s="57" t="str">
        <f t="shared" ref="I42" si="7">+H42</f>
        <v>$14.000.000</v>
      </c>
      <c r="J42" s="58" t="s">
        <v>35</v>
      </c>
      <c r="K42" s="58" t="s">
        <v>35</v>
      </c>
      <c r="L42" s="56" t="s">
        <v>36</v>
      </c>
    </row>
    <row r="43" spans="1:12" ht="60" x14ac:dyDescent="0.2">
      <c r="A43" s="53"/>
      <c r="B43" s="59">
        <v>80111600</v>
      </c>
      <c r="C43" s="68" t="s">
        <v>87</v>
      </c>
      <c r="D43" s="35">
        <v>45670</v>
      </c>
      <c r="E43" s="36" t="s">
        <v>51</v>
      </c>
      <c r="F43" s="55" t="s">
        <v>46</v>
      </c>
      <c r="G43" s="56" t="s">
        <v>34</v>
      </c>
      <c r="H43" s="69" t="s">
        <v>114</v>
      </c>
      <c r="I43" s="57" t="str">
        <f t="shared" ref="I43" si="8">+H43</f>
        <v>$14.000.000</v>
      </c>
      <c r="J43" s="58" t="s">
        <v>35</v>
      </c>
      <c r="K43" s="58" t="s">
        <v>35</v>
      </c>
      <c r="L43" s="56" t="s">
        <v>36</v>
      </c>
    </row>
    <row r="44" spans="1:12" ht="60" x14ac:dyDescent="0.2">
      <c r="A44" s="53"/>
      <c r="B44" s="59">
        <v>80111600</v>
      </c>
      <c r="C44" s="68" t="s">
        <v>88</v>
      </c>
      <c r="D44" s="35">
        <v>45677</v>
      </c>
      <c r="E44" s="36" t="s">
        <v>51</v>
      </c>
      <c r="F44" s="55" t="s">
        <v>46</v>
      </c>
      <c r="G44" s="56" t="s">
        <v>34</v>
      </c>
      <c r="H44" s="69" t="s">
        <v>111</v>
      </c>
      <c r="I44" s="57" t="str">
        <f t="shared" ref="I44" si="9">+H44</f>
        <v>$15.200.000</v>
      </c>
      <c r="J44" s="58" t="s">
        <v>35</v>
      </c>
      <c r="K44" s="58" t="s">
        <v>35</v>
      </c>
      <c r="L44" s="56" t="s">
        <v>36</v>
      </c>
    </row>
    <row r="45" spans="1:12" ht="60" x14ac:dyDescent="0.2">
      <c r="A45" s="53"/>
      <c r="B45" s="59">
        <v>80111600</v>
      </c>
      <c r="C45" s="68" t="s">
        <v>89</v>
      </c>
      <c r="D45" s="35">
        <v>45677</v>
      </c>
      <c r="E45" s="36" t="s">
        <v>51</v>
      </c>
      <c r="F45" s="55" t="s">
        <v>46</v>
      </c>
      <c r="G45" s="56" t="s">
        <v>34</v>
      </c>
      <c r="H45" s="69" t="s">
        <v>106</v>
      </c>
      <c r="I45" s="57" t="str">
        <f t="shared" ref="I45" si="10">+H45</f>
        <v>$16.000.000</v>
      </c>
      <c r="J45" s="58" t="s">
        <v>35</v>
      </c>
      <c r="K45" s="58" t="s">
        <v>35</v>
      </c>
      <c r="L45" s="56" t="s">
        <v>36</v>
      </c>
    </row>
    <row r="46" spans="1:12" ht="60" x14ac:dyDescent="0.2">
      <c r="A46" s="53"/>
      <c r="B46" s="59">
        <v>80111600</v>
      </c>
      <c r="C46" s="68" t="s">
        <v>90</v>
      </c>
      <c r="D46" s="35">
        <v>45677</v>
      </c>
      <c r="E46" s="36" t="s">
        <v>51</v>
      </c>
      <c r="F46" s="55" t="s">
        <v>46</v>
      </c>
      <c r="G46" s="56" t="s">
        <v>34</v>
      </c>
      <c r="H46" s="70" t="s">
        <v>114</v>
      </c>
      <c r="I46" s="57" t="str">
        <f t="shared" ref="I46" si="11">+H46</f>
        <v>$14.000.000</v>
      </c>
      <c r="J46" s="58" t="s">
        <v>35</v>
      </c>
      <c r="K46" s="58" t="s">
        <v>35</v>
      </c>
      <c r="L46" s="56" t="s">
        <v>36</v>
      </c>
    </row>
    <row r="47" spans="1:12" ht="60" x14ac:dyDescent="0.2">
      <c r="A47" s="53"/>
      <c r="B47" s="59">
        <v>80111600</v>
      </c>
      <c r="C47" s="68" t="s">
        <v>91</v>
      </c>
      <c r="D47" s="35">
        <v>45677</v>
      </c>
      <c r="E47" s="36" t="s">
        <v>51</v>
      </c>
      <c r="F47" s="55" t="s">
        <v>46</v>
      </c>
      <c r="G47" s="56" t="s">
        <v>34</v>
      </c>
      <c r="H47" s="69" t="s">
        <v>106</v>
      </c>
      <c r="I47" s="57" t="str">
        <f t="shared" ref="I47" si="12">+H47</f>
        <v>$16.000.000</v>
      </c>
      <c r="J47" s="58" t="s">
        <v>35</v>
      </c>
      <c r="K47" s="58" t="s">
        <v>35</v>
      </c>
      <c r="L47" s="56" t="s">
        <v>36</v>
      </c>
    </row>
    <row r="48" spans="1:12" ht="60" x14ac:dyDescent="0.2">
      <c r="A48" s="53"/>
      <c r="B48" s="59">
        <v>80111600</v>
      </c>
      <c r="C48" s="68" t="s">
        <v>92</v>
      </c>
      <c r="D48" s="35">
        <v>45677</v>
      </c>
      <c r="E48" s="36" t="s">
        <v>51</v>
      </c>
      <c r="F48" s="55" t="s">
        <v>46</v>
      </c>
      <c r="G48" s="56" t="s">
        <v>34</v>
      </c>
      <c r="H48" s="70" t="s">
        <v>104</v>
      </c>
      <c r="I48" s="57" t="str">
        <f t="shared" ref="I48" si="13">+H48</f>
        <v>$12.000.000</v>
      </c>
      <c r="J48" s="58" t="s">
        <v>35</v>
      </c>
      <c r="K48" s="58" t="s">
        <v>35</v>
      </c>
      <c r="L48" s="56" t="s">
        <v>36</v>
      </c>
    </row>
    <row r="49" spans="1:256" ht="60" x14ac:dyDescent="0.2">
      <c r="A49" s="53"/>
      <c r="B49" s="59">
        <v>80111600</v>
      </c>
      <c r="C49" s="68" t="s">
        <v>93</v>
      </c>
      <c r="D49" s="35">
        <v>45677</v>
      </c>
      <c r="E49" s="36" t="s">
        <v>51</v>
      </c>
      <c r="F49" s="55" t="s">
        <v>46</v>
      </c>
      <c r="G49" s="56" t="s">
        <v>34</v>
      </c>
      <c r="H49" s="71" t="s">
        <v>115</v>
      </c>
      <c r="I49" s="57" t="str">
        <f t="shared" ref="I49" si="14">+H49</f>
        <v xml:space="preserve"> $  11.200.000,00 </v>
      </c>
      <c r="J49" s="58" t="s">
        <v>35</v>
      </c>
      <c r="K49" s="58" t="s">
        <v>35</v>
      </c>
      <c r="L49" s="56" t="s">
        <v>36</v>
      </c>
    </row>
    <row r="50" spans="1:256" ht="60" x14ac:dyDescent="0.2">
      <c r="A50" s="53"/>
      <c r="B50" s="59">
        <v>80111600</v>
      </c>
      <c r="C50" s="68" t="s">
        <v>94</v>
      </c>
      <c r="D50" s="35">
        <v>45677</v>
      </c>
      <c r="E50" s="36" t="s">
        <v>51</v>
      </c>
      <c r="F50" s="55" t="s">
        <v>46</v>
      </c>
      <c r="G50" s="56" t="s">
        <v>34</v>
      </c>
      <c r="H50" s="70" t="s">
        <v>114</v>
      </c>
      <c r="I50" s="57" t="str">
        <f t="shared" ref="I50" si="15">+H50</f>
        <v>$14.000.000</v>
      </c>
      <c r="J50" s="58" t="s">
        <v>35</v>
      </c>
      <c r="K50" s="58" t="s">
        <v>35</v>
      </c>
      <c r="L50" s="56" t="s">
        <v>36</v>
      </c>
    </row>
    <row r="51" spans="1:256" ht="60" x14ac:dyDescent="0.2">
      <c r="A51" s="53"/>
      <c r="B51" s="59">
        <v>80111600</v>
      </c>
      <c r="C51" s="68" t="s">
        <v>95</v>
      </c>
      <c r="D51" s="35">
        <v>45677</v>
      </c>
      <c r="E51" s="36" t="s">
        <v>51</v>
      </c>
      <c r="F51" s="55" t="s">
        <v>46</v>
      </c>
      <c r="G51" s="56" t="s">
        <v>34</v>
      </c>
      <c r="H51" s="69" t="s">
        <v>106</v>
      </c>
      <c r="I51" s="57" t="str">
        <f t="shared" ref="I51" si="16">+H51</f>
        <v>$16.000.000</v>
      </c>
      <c r="J51" s="58" t="s">
        <v>35</v>
      </c>
      <c r="K51" s="58" t="s">
        <v>35</v>
      </c>
      <c r="L51" s="56" t="s">
        <v>36</v>
      </c>
    </row>
    <row r="52" spans="1:256" ht="90" x14ac:dyDescent="0.2">
      <c r="A52" s="53"/>
      <c r="B52" s="59">
        <v>80111600</v>
      </c>
      <c r="C52" s="68" t="s">
        <v>96</v>
      </c>
      <c r="D52" s="35">
        <v>45677</v>
      </c>
      <c r="E52" s="36" t="s">
        <v>51</v>
      </c>
      <c r="F52" s="55" t="s">
        <v>46</v>
      </c>
      <c r="G52" s="56" t="s">
        <v>34</v>
      </c>
      <c r="H52" s="70" t="s">
        <v>114</v>
      </c>
      <c r="I52" s="57" t="str">
        <f t="shared" ref="I52" si="17">+H52</f>
        <v>$14.000.000</v>
      </c>
      <c r="J52" s="58" t="s">
        <v>35</v>
      </c>
      <c r="K52" s="58" t="s">
        <v>35</v>
      </c>
      <c r="L52" s="56" t="s">
        <v>36</v>
      </c>
    </row>
    <row r="53" spans="1:256" ht="60" x14ac:dyDescent="0.2">
      <c r="A53" s="53"/>
      <c r="B53" s="59">
        <v>80111600</v>
      </c>
      <c r="C53" s="68" t="s">
        <v>97</v>
      </c>
      <c r="D53" s="35">
        <v>45677</v>
      </c>
      <c r="E53" s="36" t="s">
        <v>51</v>
      </c>
      <c r="F53" s="55" t="s">
        <v>46</v>
      </c>
      <c r="G53" s="56" t="s">
        <v>34</v>
      </c>
      <c r="H53" s="70" t="s">
        <v>114</v>
      </c>
      <c r="I53" s="57" t="str">
        <f t="shared" ref="I53" si="18">+H53</f>
        <v>$14.000.000</v>
      </c>
      <c r="J53" s="58" t="s">
        <v>35</v>
      </c>
      <c r="K53" s="58" t="s">
        <v>35</v>
      </c>
      <c r="L53" s="56" t="s">
        <v>36</v>
      </c>
    </row>
    <row r="54" spans="1:256" ht="60" x14ac:dyDescent="0.2">
      <c r="A54" s="53"/>
      <c r="B54" s="59">
        <v>80111600</v>
      </c>
      <c r="C54" s="68" t="s">
        <v>98</v>
      </c>
      <c r="D54" s="35">
        <v>45677</v>
      </c>
      <c r="E54" s="36" t="s">
        <v>51</v>
      </c>
      <c r="F54" s="55" t="s">
        <v>46</v>
      </c>
      <c r="G54" s="56" t="s">
        <v>34</v>
      </c>
      <c r="H54" s="71" t="s">
        <v>116</v>
      </c>
      <c r="I54" s="57" t="str">
        <f t="shared" ref="I54" si="19">+H54</f>
        <v xml:space="preserve"> $  11.200.000</v>
      </c>
      <c r="J54" s="58" t="s">
        <v>35</v>
      </c>
      <c r="K54" s="58" t="s">
        <v>35</v>
      </c>
      <c r="L54" s="56" t="s">
        <v>36</v>
      </c>
    </row>
    <row r="55" spans="1:256" ht="60" x14ac:dyDescent="0.2">
      <c r="A55" s="53"/>
      <c r="B55" s="59">
        <v>80111600</v>
      </c>
      <c r="C55" s="68" t="s">
        <v>99</v>
      </c>
      <c r="D55" s="35">
        <v>45677</v>
      </c>
      <c r="E55" s="36" t="s">
        <v>51</v>
      </c>
      <c r="F55" s="55" t="s">
        <v>46</v>
      </c>
      <c r="G55" s="56" t="s">
        <v>34</v>
      </c>
      <c r="H55" s="70" t="s">
        <v>114</v>
      </c>
      <c r="I55" s="57" t="str">
        <f t="shared" ref="I55" si="20">+H55</f>
        <v>$14.000.000</v>
      </c>
      <c r="J55" s="58" t="s">
        <v>35</v>
      </c>
      <c r="K55" s="58" t="s">
        <v>35</v>
      </c>
      <c r="L55" s="56" t="s">
        <v>36</v>
      </c>
    </row>
    <row r="56" spans="1:256" ht="60" x14ac:dyDescent="0.25">
      <c r="A56" s="53"/>
      <c r="B56" s="59">
        <v>80111600</v>
      </c>
      <c r="C56" s="68" t="s">
        <v>100</v>
      </c>
      <c r="D56" s="35">
        <v>45677</v>
      </c>
      <c r="E56" s="36" t="s">
        <v>51</v>
      </c>
      <c r="F56" s="55" t="s">
        <v>46</v>
      </c>
      <c r="G56" s="56" t="s">
        <v>34</v>
      </c>
      <c r="H56" s="72" t="s">
        <v>111</v>
      </c>
      <c r="I56" s="57" t="str">
        <f t="shared" ref="I56" si="21">+H56</f>
        <v>$15.200.000</v>
      </c>
      <c r="J56" s="58" t="s">
        <v>35</v>
      </c>
      <c r="K56" s="58" t="s">
        <v>35</v>
      </c>
      <c r="L56" s="56" t="s">
        <v>36</v>
      </c>
    </row>
    <row r="57" spans="1:256" ht="105" x14ac:dyDescent="0.25">
      <c r="A57" s="53"/>
      <c r="B57" s="59">
        <v>80111600</v>
      </c>
      <c r="C57" s="68" t="s">
        <v>101</v>
      </c>
      <c r="D57" s="35">
        <v>45677</v>
      </c>
      <c r="E57" s="36" t="s">
        <v>51</v>
      </c>
      <c r="F57" s="55" t="s">
        <v>46</v>
      </c>
      <c r="G57" s="56" t="s">
        <v>34</v>
      </c>
      <c r="H57" s="73" t="s">
        <v>117</v>
      </c>
      <c r="I57" s="57" t="str">
        <f t="shared" ref="I57" si="22">+H57</f>
        <v>$5.850.000</v>
      </c>
      <c r="J57" s="58" t="s">
        <v>35</v>
      </c>
      <c r="K57" s="58" t="s">
        <v>35</v>
      </c>
      <c r="L57" s="56" t="s">
        <v>36</v>
      </c>
    </row>
    <row r="58" spans="1:256" ht="105" x14ac:dyDescent="0.2">
      <c r="A58" s="53"/>
      <c r="B58" s="59">
        <v>80111600</v>
      </c>
      <c r="C58" s="68" t="s">
        <v>102</v>
      </c>
      <c r="D58" s="35">
        <v>45677</v>
      </c>
      <c r="E58" s="36" t="s">
        <v>51</v>
      </c>
      <c r="F58" s="55" t="s">
        <v>46</v>
      </c>
      <c r="G58" s="56" t="s">
        <v>34</v>
      </c>
      <c r="H58" s="69" t="s">
        <v>106</v>
      </c>
      <c r="I58" s="57" t="str">
        <f t="shared" ref="I58" si="23">+H58</f>
        <v>$16.000.000</v>
      </c>
      <c r="J58" s="58" t="s">
        <v>35</v>
      </c>
      <c r="K58" s="58" t="s">
        <v>35</v>
      </c>
      <c r="L58" s="56" t="s">
        <v>36</v>
      </c>
    </row>
    <row r="59" spans="1:256" ht="60" x14ac:dyDescent="0.25">
      <c r="A59" s="53"/>
      <c r="B59" s="59">
        <v>80111600</v>
      </c>
      <c r="C59" s="68" t="s">
        <v>103</v>
      </c>
      <c r="D59" s="35">
        <v>45677</v>
      </c>
      <c r="E59" s="36" t="s">
        <v>51</v>
      </c>
      <c r="F59" s="55" t="s">
        <v>46</v>
      </c>
      <c r="G59" s="56" t="s">
        <v>34</v>
      </c>
      <c r="H59" s="73" t="s">
        <v>118</v>
      </c>
      <c r="I59" s="57" t="str">
        <f t="shared" ref="I59" si="24">+H59</f>
        <v>$12.800.000</v>
      </c>
      <c r="J59" s="58" t="s">
        <v>35</v>
      </c>
      <c r="K59" s="58" t="s">
        <v>35</v>
      </c>
      <c r="L59" s="56" t="s">
        <v>36</v>
      </c>
    </row>
    <row r="60" spans="1:256" ht="96" x14ac:dyDescent="0.2">
      <c r="A60" s="53"/>
      <c r="B60" s="32">
        <v>84131500</v>
      </c>
      <c r="C60" s="54" t="s">
        <v>37</v>
      </c>
      <c r="D60" s="35">
        <v>45717</v>
      </c>
      <c r="E60" s="32" t="s">
        <v>57</v>
      </c>
      <c r="F60" s="56" t="s">
        <v>38</v>
      </c>
      <c r="G60" s="56" t="s">
        <v>34</v>
      </c>
      <c r="H60" s="57">
        <v>55996489</v>
      </c>
      <c r="I60" s="57">
        <f>+H60</f>
        <v>55996489</v>
      </c>
      <c r="J60" s="58" t="s">
        <v>35</v>
      </c>
      <c r="K60" s="58" t="s">
        <v>35</v>
      </c>
      <c r="L60" s="56" t="s">
        <v>36</v>
      </c>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row>
    <row r="61" spans="1:256" ht="60" x14ac:dyDescent="0.2">
      <c r="A61" s="53"/>
      <c r="B61" s="74">
        <v>95111601</v>
      </c>
      <c r="C61" s="76" t="s">
        <v>120</v>
      </c>
      <c r="D61" s="63">
        <v>45738</v>
      </c>
      <c r="E61" s="77">
        <v>2</v>
      </c>
      <c r="F61" s="55" t="s">
        <v>62</v>
      </c>
      <c r="G61" s="56" t="s">
        <v>63</v>
      </c>
      <c r="H61" s="61">
        <v>150000000</v>
      </c>
      <c r="I61" s="61">
        <f>+H61</f>
        <v>150000000</v>
      </c>
      <c r="J61" s="58" t="s">
        <v>35</v>
      </c>
      <c r="K61" s="58" t="s">
        <v>35</v>
      </c>
      <c r="L61" s="56" t="s">
        <v>36</v>
      </c>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row>
    <row r="62" spans="1:256" ht="60" x14ac:dyDescent="0.2">
      <c r="A62" s="53"/>
      <c r="B62" s="74">
        <v>95111601</v>
      </c>
      <c r="C62" s="76" t="s">
        <v>121</v>
      </c>
      <c r="D62" s="63">
        <v>45738</v>
      </c>
      <c r="E62" s="77">
        <v>2</v>
      </c>
      <c r="F62" s="55" t="s">
        <v>62</v>
      </c>
      <c r="G62" s="56" t="s">
        <v>63</v>
      </c>
      <c r="H62" s="61">
        <v>2980017120</v>
      </c>
      <c r="I62" s="61">
        <f>+H62</f>
        <v>2980017120</v>
      </c>
      <c r="J62" s="58" t="s">
        <v>35</v>
      </c>
      <c r="K62" s="58" t="s">
        <v>35</v>
      </c>
      <c r="L62" s="56" t="s">
        <v>36</v>
      </c>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row>
    <row r="63" spans="1:256" ht="60" x14ac:dyDescent="0.2">
      <c r="A63" s="53"/>
      <c r="B63" s="74">
        <v>95111601</v>
      </c>
      <c r="C63" s="76" t="s">
        <v>122</v>
      </c>
      <c r="D63" s="63">
        <v>45738</v>
      </c>
      <c r="E63" s="77">
        <v>3</v>
      </c>
      <c r="F63" s="55" t="s">
        <v>62</v>
      </c>
      <c r="G63" s="56" t="s">
        <v>63</v>
      </c>
      <c r="H63" s="61">
        <v>317779680</v>
      </c>
      <c r="I63" s="61">
        <v>390219992.31999999</v>
      </c>
      <c r="J63" s="58" t="s">
        <v>35</v>
      </c>
      <c r="K63" s="58" t="s">
        <v>35</v>
      </c>
      <c r="L63" s="56" t="s">
        <v>36</v>
      </c>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row>
    <row r="64" spans="1:256" ht="60" x14ac:dyDescent="0.2">
      <c r="A64" s="53"/>
      <c r="B64" s="74">
        <v>95111601</v>
      </c>
      <c r="C64" s="75" t="s">
        <v>60</v>
      </c>
      <c r="D64" s="63">
        <v>45839</v>
      </c>
      <c r="E64" s="77" t="s">
        <v>124</v>
      </c>
      <c r="F64" s="55" t="s">
        <v>62</v>
      </c>
      <c r="G64" s="56" t="s">
        <v>63</v>
      </c>
      <c r="H64" s="61">
        <v>4451929977</v>
      </c>
      <c r="I64" s="61">
        <f t="shared" ref="I64:I71" si="25">+H64</f>
        <v>4451929977</v>
      </c>
      <c r="J64" s="58" t="s">
        <v>35</v>
      </c>
      <c r="K64" s="58" t="s">
        <v>35</v>
      </c>
      <c r="L64" s="56" t="s">
        <v>36</v>
      </c>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row>
    <row r="65" spans="1:256" ht="60" x14ac:dyDescent="0.2">
      <c r="A65" s="53"/>
      <c r="B65" s="74">
        <v>95111601</v>
      </c>
      <c r="C65" s="75" t="s">
        <v>61</v>
      </c>
      <c r="D65" s="63">
        <v>45810</v>
      </c>
      <c r="E65" s="77" t="s">
        <v>125</v>
      </c>
      <c r="F65" s="55" t="s">
        <v>62</v>
      </c>
      <c r="G65" s="56" t="s">
        <v>63</v>
      </c>
      <c r="H65" s="61">
        <v>419008294.82999998</v>
      </c>
      <c r="I65" s="61">
        <f t="shared" si="25"/>
        <v>419008294.82999998</v>
      </c>
      <c r="J65" s="58" t="s">
        <v>35</v>
      </c>
      <c r="K65" s="58" t="s">
        <v>35</v>
      </c>
      <c r="L65" s="56" t="s">
        <v>36</v>
      </c>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row>
    <row r="66" spans="1:256" ht="60" x14ac:dyDescent="0.2">
      <c r="A66" s="53"/>
      <c r="B66" s="74">
        <v>95111601</v>
      </c>
      <c r="C66" s="75" t="s">
        <v>123</v>
      </c>
      <c r="D66" s="63">
        <v>45659</v>
      </c>
      <c r="E66" s="77">
        <v>2</v>
      </c>
      <c r="F66" s="55" t="s">
        <v>62</v>
      </c>
      <c r="G66" s="56" t="s">
        <v>63</v>
      </c>
      <c r="H66" s="61">
        <v>75000000</v>
      </c>
      <c r="I66" s="61">
        <f t="shared" si="25"/>
        <v>75000000</v>
      </c>
      <c r="J66" s="58" t="s">
        <v>35</v>
      </c>
      <c r="K66" s="58" t="s">
        <v>35</v>
      </c>
      <c r="L66" s="56" t="s">
        <v>36</v>
      </c>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row>
    <row r="67" spans="1:256" ht="15" x14ac:dyDescent="0.2">
      <c r="A67" s="53"/>
      <c r="B67" s="74"/>
      <c r="C67" s="75" t="s">
        <v>58</v>
      </c>
      <c r="D67" s="63">
        <v>45770</v>
      </c>
      <c r="E67" s="77">
        <v>5</v>
      </c>
      <c r="F67" s="55"/>
      <c r="G67" s="56"/>
      <c r="H67" s="61">
        <v>4297395316.8900003</v>
      </c>
      <c r="I67" s="61">
        <f t="shared" si="25"/>
        <v>4297395316.8900003</v>
      </c>
      <c r="J67" s="58"/>
      <c r="K67" s="58"/>
      <c r="L67" s="56"/>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row>
    <row r="68" spans="1:256" ht="15" x14ac:dyDescent="0.2">
      <c r="A68" s="53"/>
      <c r="B68" s="74"/>
      <c r="C68" s="75" t="s">
        <v>59</v>
      </c>
      <c r="D68" s="63">
        <v>45770</v>
      </c>
      <c r="E68" s="77">
        <v>6</v>
      </c>
      <c r="F68" s="55"/>
      <c r="G68" s="56"/>
      <c r="H68" s="61">
        <v>429739531.38</v>
      </c>
      <c r="I68" s="61">
        <f t="shared" si="25"/>
        <v>429739531.38</v>
      </c>
      <c r="J68" s="58"/>
      <c r="K68" s="58"/>
      <c r="L68" s="56"/>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c r="IR68" s="34"/>
      <c r="IS68" s="34"/>
      <c r="IT68" s="34"/>
      <c r="IU68" s="34"/>
      <c r="IV68" s="34"/>
    </row>
    <row r="69" spans="1:256" ht="15" x14ac:dyDescent="0.2">
      <c r="A69" s="53"/>
      <c r="B69" s="74">
        <v>95111601</v>
      </c>
      <c r="C69" s="62" t="s">
        <v>119</v>
      </c>
      <c r="D69" s="63">
        <v>45659</v>
      </c>
      <c r="E69" s="63" t="s">
        <v>40</v>
      </c>
      <c r="F69" s="56" t="s">
        <v>44</v>
      </c>
      <c r="G69" s="56" t="s">
        <v>63</v>
      </c>
      <c r="H69" s="61">
        <v>877365151.81000006</v>
      </c>
      <c r="I69" s="57">
        <f t="shared" si="25"/>
        <v>877365151.81000006</v>
      </c>
      <c r="J69" s="58" t="s">
        <v>35</v>
      </c>
      <c r="K69" s="58" t="s">
        <v>35</v>
      </c>
      <c r="L69" s="56"/>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row>
    <row r="70" spans="1:256" ht="60" x14ac:dyDescent="0.2">
      <c r="A70" s="53"/>
      <c r="B70" s="74">
        <v>82101500</v>
      </c>
      <c r="C70" s="60" t="s">
        <v>64</v>
      </c>
      <c r="D70" s="35">
        <v>45719</v>
      </c>
      <c r="E70" s="32" t="s">
        <v>51</v>
      </c>
      <c r="F70" s="56" t="s">
        <v>44</v>
      </c>
      <c r="G70" s="56" t="s">
        <v>63</v>
      </c>
      <c r="H70" s="61">
        <v>914415884.09000003</v>
      </c>
      <c r="I70" s="57">
        <f t="shared" si="25"/>
        <v>914415884.09000003</v>
      </c>
      <c r="J70" s="58" t="s">
        <v>35</v>
      </c>
      <c r="K70" s="58" t="s">
        <v>35</v>
      </c>
      <c r="L70" s="56" t="s">
        <v>36</v>
      </c>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row>
    <row r="71" spans="1:256" ht="60" x14ac:dyDescent="0.2">
      <c r="B71" s="59">
        <v>80111600</v>
      </c>
      <c r="C71" s="67" t="s">
        <v>76</v>
      </c>
      <c r="D71" s="35">
        <v>45785</v>
      </c>
      <c r="E71" s="36" t="s">
        <v>127</v>
      </c>
      <c r="F71" s="55" t="s">
        <v>46</v>
      </c>
      <c r="G71" s="56" t="s">
        <v>34</v>
      </c>
      <c r="H71" s="69">
        <v>8000000</v>
      </c>
      <c r="I71" s="57">
        <f t="shared" si="25"/>
        <v>8000000</v>
      </c>
      <c r="J71" s="58" t="s">
        <v>35</v>
      </c>
      <c r="K71" s="58" t="s">
        <v>35</v>
      </c>
      <c r="L71" s="56" t="s">
        <v>36</v>
      </c>
    </row>
    <row r="72" spans="1:256" ht="60" x14ac:dyDescent="0.2">
      <c r="B72" s="59">
        <v>80111600</v>
      </c>
      <c r="C72" s="79" t="s">
        <v>128</v>
      </c>
      <c r="D72" s="80">
        <v>45839</v>
      </c>
      <c r="E72" s="81" t="s">
        <v>129</v>
      </c>
      <c r="F72" s="55" t="s">
        <v>46</v>
      </c>
      <c r="G72" s="56" t="s">
        <v>34</v>
      </c>
      <c r="H72" s="69">
        <v>20299500</v>
      </c>
      <c r="I72" s="57">
        <f t="shared" ref="I72" si="26">+H72</f>
        <v>20299500</v>
      </c>
      <c r="J72" s="58" t="s">
        <v>35</v>
      </c>
      <c r="K72" s="58" t="s">
        <v>35</v>
      </c>
      <c r="L72" s="56" t="s">
        <v>36</v>
      </c>
    </row>
    <row r="73" spans="1:256" ht="60" x14ac:dyDescent="0.2">
      <c r="B73" s="59">
        <v>80111600</v>
      </c>
      <c r="C73" s="86" t="s">
        <v>130</v>
      </c>
      <c r="D73" s="80">
        <v>45842</v>
      </c>
      <c r="E73" s="81" t="s">
        <v>131</v>
      </c>
      <c r="F73" s="55" t="s">
        <v>46</v>
      </c>
      <c r="G73" s="56" t="s">
        <v>34</v>
      </c>
      <c r="H73" s="91">
        <v>3000000</v>
      </c>
      <c r="I73" s="91">
        <v>3000000</v>
      </c>
      <c r="J73" s="58" t="s">
        <v>35</v>
      </c>
      <c r="K73" s="58" t="s">
        <v>35</v>
      </c>
      <c r="L73" s="56" t="s">
        <v>36</v>
      </c>
    </row>
    <row r="74" spans="1:256" ht="60" x14ac:dyDescent="0.2">
      <c r="B74" s="59">
        <v>80111600</v>
      </c>
      <c r="C74" s="86" t="s">
        <v>84</v>
      </c>
      <c r="D74" s="80">
        <v>45847</v>
      </c>
      <c r="E74" s="81" t="s">
        <v>51</v>
      </c>
      <c r="F74" s="55" t="s">
        <v>46</v>
      </c>
      <c r="G74" s="56" t="s">
        <v>34</v>
      </c>
      <c r="H74" s="91">
        <v>28000000</v>
      </c>
      <c r="I74" s="91">
        <v>28000000</v>
      </c>
      <c r="J74" s="58" t="s">
        <v>35</v>
      </c>
      <c r="K74" s="58" t="s">
        <v>35</v>
      </c>
      <c r="L74" s="56" t="s">
        <v>36</v>
      </c>
    </row>
    <row r="75" spans="1:256" ht="60" x14ac:dyDescent="0.2">
      <c r="B75" s="59">
        <v>80111600</v>
      </c>
      <c r="C75" s="87" t="s">
        <v>132</v>
      </c>
      <c r="D75" s="80">
        <v>45848</v>
      </c>
      <c r="E75" s="81" t="s">
        <v>51</v>
      </c>
      <c r="F75" s="55" t="s">
        <v>46</v>
      </c>
      <c r="G75" s="56" t="s">
        <v>34</v>
      </c>
      <c r="H75" s="91">
        <v>18000000</v>
      </c>
      <c r="I75" s="91">
        <v>18000000</v>
      </c>
      <c r="J75" s="58" t="s">
        <v>35</v>
      </c>
      <c r="K75" s="58" t="s">
        <v>35</v>
      </c>
      <c r="L75" s="56" t="s">
        <v>36</v>
      </c>
    </row>
    <row r="76" spans="1:256" ht="60" x14ac:dyDescent="0.2">
      <c r="B76" s="59">
        <v>80111600</v>
      </c>
      <c r="C76" s="87" t="s">
        <v>133</v>
      </c>
      <c r="D76" s="80">
        <v>45848</v>
      </c>
      <c r="E76" s="81" t="s">
        <v>51</v>
      </c>
      <c r="F76" s="55" t="s">
        <v>46</v>
      </c>
      <c r="G76" s="56" t="s">
        <v>34</v>
      </c>
      <c r="H76" s="91">
        <v>17080000</v>
      </c>
      <c r="I76" s="91">
        <v>17080000</v>
      </c>
      <c r="J76" s="58" t="s">
        <v>35</v>
      </c>
      <c r="K76" s="58" t="s">
        <v>35</v>
      </c>
      <c r="L76" s="56" t="s">
        <v>36</v>
      </c>
    </row>
    <row r="77" spans="1:256" ht="60" x14ac:dyDescent="0.2">
      <c r="B77" s="59">
        <v>80111600</v>
      </c>
      <c r="C77" s="86" t="s">
        <v>134</v>
      </c>
      <c r="D77" s="80">
        <v>45848</v>
      </c>
      <c r="E77" s="81" t="s">
        <v>51</v>
      </c>
      <c r="F77" s="55" t="s">
        <v>46</v>
      </c>
      <c r="G77" s="56" t="s">
        <v>34</v>
      </c>
      <c r="H77" s="91">
        <v>12000000</v>
      </c>
      <c r="I77" s="91">
        <v>12000000</v>
      </c>
      <c r="J77" s="58" t="s">
        <v>35</v>
      </c>
      <c r="K77" s="58" t="s">
        <v>35</v>
      </c>
      <c r="L77" s="56" t="s">
        <v>36</v>
      </c>
    </row>
    <row r="78" spans="1:256" ht="60" x14ac:dyDescent="0.2">
      <c r="B78" s="59">
        <v>80111600</v>
      </c>
      <c r="C78" s="86" t="s">
        <v>135</v>
      </c>
      <c r="D78" s="80">
        <v>45848</v>
      </c>
      <c r="E78" s="81" t="s">
        <v>51</v>
      </c>
      <c r="F78" s="55" t="s">
        <v>46</v>
      </c>
      <c r="G78" s="56" t="s">
        <v>34</v>
      </c>
      <c r="H78" s="91">
        <v>9600000</v>
      </c>
      <c r="I78" s="91">
        <v>9600000</v>
      </c>
      <c r="J78" s="58" t="s">
        <v>35</v>
      </c>
      <c r="K78" s="58" t="s">
        <v>35</v>
      </c>
      <c r="L78" s="56" t="s">
        <v>36</v>
      </c>
    </row>
    <row r="79" spans="1:256" ht="63.75" x14ac:dyDescent="0.2">
      <c r="B79" s="59">
        <v>80111600</v>
      </c>
      <c r="C79" s="88" t="s">
        <v>136</v>
      </c>
      <c r="D79" s="80">
        <v>45848</v>
      </c>
      <c r="E79" s="81" t="s">
        <v>51</v>
      </c>
      <c r="F79" s="55" t="s">
        <v>46</v>
      </c>
      <c r="G79" s="56" t="s">
        <v>34</v>
      </c>
      <c r="H79" s="91">
        <v>16000000</v>
      </c>
      <c r="I79" s="91">
        <v>16000000</v>
      </c>
      <c r="J79" s="58" t="s">
        <v>35</v>
      </c>
      <c r="K79" s="58" t="s">
        <v>35</v>
      </c>
      <c r="L79" s="56" t="s">
        <v>36</v>
      </c>
    </row>
    <row r="80" spans="1:256" ht="60" x14ac:dyDescent="0.2">
      <c r="B80" s="59">
        <v>80111600</v>
      </c>
      <c r="C80" s="86" t="s">
        <v>78</v>
      </c>
      <c r="D80" s="80">
        <v>45848</v>
      </c>
      <c r="E80" s="81" t="s">
        <v>51</v>
      </c>
      <c r="F80" s="55" t="s">
        <v>46</v>
      </c>
      <c r="G80" s="56" t="s">
        <v>34</v>
      </c>
      <c r="H80" s="91">
        <v>28000000</v>
      </c>
      <c r="I80" s="91">
        <v>28000000</v>
      </c>
      <c r="J80" s="58" t="s">
        <v>35</v>
      </c>
      <c r="K80" s="58" t="s">
        <v>35</v>
      </c>
      <c r="L80" s="56" t="s">
        <v>36</v>
      </c>
    </row>
    <row r="81" spans="2:12" ht="60" x14ac:dyDescent="0.2">
      <c r="B81" s="59">
        <v>80111600</v>
      </c>
      <c r="C81" s="86" t="s">
        <v>75</v>
      </c>
      <c r="D81" s="80">
        <v>45848</v>
      </c>
      <c r="E81" s="81" t="s">
        <v>51</v>
      </c>
      <c r="F81" s="55" t="s">
        <v>46</v>
      </c>
      <c r="G81" s="56" t="s">
        <v>34</v>
      </c>
      <c r="H81" s="91">
        <v>28000000</v>
      </c>
      <c r="I81" s="91">
        <v>28000000</v>
      </c>
      <c r="J81" s="58" t="s">
        <v>35</v>
      </c>
      <c r="K81" s="58" t="s">
        <v>35</v>
      </c>
      <c r="L81" s="56" t="s">
        <v>36</v>
      </c>
    </row>
    <row r="82" spans="2:12" ht="60" x14ac:dyDescent="0.2">
      <c r="B82" s="59">
        <v>80111600</v>
      </c>
      <c r="C82" s="86" t="s">
        <v>73</v>
      </c>
      <c r="D82" s="80">
        <v>45848</v>
      </c>
      <c r="E82" s="81" t="s">
        <v>51</v>
      </c>
      <c r="F82" s="55" t="s">
        <v>46</v>
      </c>
      <c r="G82" s="56" t="s">
        <v>34</v>
      </c>
      <c r="H82" s="91">
        <v>22000000</v>
      </c>
      <c r="I82" s="91">
        <v>22000000</v>
      </c>
      <c r="J82" s="58" t="s">
        <v>35</v>
      </c>
      <c r="K82" s="58" t="s">
        <v>35</v>
      </c>
      <c r="L82" s="56" t="s">
        <v>36</v>
      </c>
    </row>
    <row r="83" spans="2:12" ht="60" x14ac:dyDescent="0.2">
      <c r="B83" s="59">
        <v>80111600</v>
      </c>
      <c r="C83" s="86" t="s">
        <v>82</v>
      </c>
      <c r="D83" s="80">
        <v>45848</v>
      </c>
      <c r="E83" s="81" t="s">
        <v>51</v>
      </c>
      <c r="F83" s="55" t="s">
        <v>46</v>
      </c>
      <c r="G83" s="56" t="s">
        <v>34</v>
      </c>
      <c r="H83" s="91">
        <v>23200000</v>
      </c>
      <c r="I83" s="91">
        <v>23200000</v>
      </c>
      <c r="J83" s="58" t="s">
        <v>35</v>
      </c>
      <c r="K83" s="58" t="s">
        <v>35</v>
      </c>
      <c r="L83" s="56" t="s">
        <v>36</v>
      </c>
    </row>
    <row r="84" spans="2:12" ht="60" x14ac:dyDescent="0.2">
      <c r="B84" s="59">
        <v>80111600</v>
      </c>
      <c r="C84" s="89" t="s">
        <v>137</v>
      </c>
      <c r="D84" s="80">
        <v>45848</v>
      </c>
      <c r="E84" s="81" t="s">
        <v>51</v>
      </c>
      <c r="F84" s="55" t="s">
        <v>46</v>
      </c>
      <c r="G84" s="56" t="s">
        <v>34</v>
      </c>
      <c r="H84" s="91">
        <v>16000000</v>
      </c>
      <c r="I84" s="91">
        <v>16000000</v>
      </c>
      <c r="J84" s="58" t="s">
        <v>35</v>
      </c>
      <c r="K84" s="58" t="s">
        <v>35</v>
      </c>
      <c r="L84" s="56" t="s">
        <v>36</v>
      </c>
    </row>
    <row r="85" spans="2:12" ht="60" x14ac:dyDescent="0.2">
      <c r="B85" s="59">
        <v>80111600</v>
      </c>
      <c r="C85" s="86" t="s">
        <v>138</v>
      </c>
      <c r="D85" s="80">
        <v>45848</v>
      </c>
      <c r="E85" s="81" t="s">
        <v>51</v>
      </c>
      <c r="F85" s="55" t="s">
        <v>46</v>
      </c>
      <c r="G85" s="56" t="s">
        <v>34</v>
      </c>
      <c r="H85" s="91">
        <v>28000000</v>
      </c>
      <c r="I85" s="91">
        <v>28000000</v>
      </c>
      <c r="J85" s="58" t="s">
        <v>35</v>
      </c>
      <c r="K85" s="58" t="s">
        <v>35</v>
      </c>
      <c r="L85" s="56" t="s">
        <v>36</v>
      </c>
    </row>
    <row r="86" spans="2:12" ht="60" x14ac:dyDescent="0.2">
      <c r="B86" s="59">
        <v>80111600</v>
      </c>
      <c r="C86" s="86" t="s">
        <v>139</v>
      </c>
      <c r="D86" s="80">
        <v>45848</v>
      </c>
      <c r="E86" s="81" t="s">
        <v>51</v>
      </c>
      <c r="F86" s="55" t="s">
        <v>46</v>
      </c>
      <c r="G86" s="56" t="s">
        <v>34</v>
      </c>
      <c r="H86" s="91">
        <v>7800000</v>
      </c>
      <c r="I86" s="91">
        <v>7800000</v>
      </c>
      <c r="J86" s="58" t="s">
        <v>35</v>
      </c>
      <c r="K86" s="58" t="s">
        <v>35</v>
      </c>
      <c r="L86" s="56" t="s">
        <v>36</v>
      </c>
    </row>
    <row r="87" spans="2:12" ht="66" x14ac:dyDescent="0.2">
      <c r="B87" s="59">
        <v>80111600</v>
      </c>
      <c r="C87" s="90" t="s">
        <v>140</v>
      </c>
      <c r="D87" s="80">
        <v>45848</v>
      </c>
      <c r="E87" s="81" t="s">
        <v>51</v>
      </c>
      <c r="F87" s="55" t="s">
        <v>46</v>
      </c>
      <c r="G87" s="56" t="s">
        <v>34</v>
      </c>
      <c r="H87" s="91">
        <v>9600000</v>
      </c>
      <c r="I87" s="91">
        <v>9600000</v>
      </c>
      <c r="J87" s="58" t="s">
        <v>35</v>
      </c>
      <c r="K87" s="58" t="s">
        <v>35</v>
      </c>
      <c r="L87" s="56" t="s">
        <v>36</v>
      </c>
    </row>
    <row r="88" spans="2:12" ht="60" x14ac:dyDescent="0.2">
      <c r="B88" s="59">
        <v>80111600</v>
      </c>
      <c r="C88" s="92" t="s">
        <v>141</v>
      </c>
      <c r="D88" s="94">
        <v>45853</v>
      </c>
      <c r="E88" s="81" t="s">
        <v>51</v>
      </c>
      <c r="F88" s="55" t="s">
        <v>46</v>
      </c>
      <c r="G88" s="56" t="s">
        <v>34</v>
      </c>
      <c r="H88" s="91">
        <v>16000000</v>
      </c>
      <c r="I88" s="91">
        <v>16000000</v>
      </c>
      <c r="J88" s="58" t="s">
        <v>35</v>
      </c>
      <c r="K88" s="58" t="s">
        <v>35</v>
      </c>
      <c r="L88" s="56" t="s">
        <v>36</v>
      </c>
    </row>
    <row r="89" spans="2:12" ht="75" x14ac:dyDescent="0.2">
      <c r="B89" s="59">
        <v>80111600</v>
      </c>
      <c r="C89" s="92" t="s">
        <v>142</v>
      </c>
      <c r="D89" s="94">
        <v>45853</v>
      </c>
      <c r="E89" s="81" t="s">
        <v>51</v>
      </c>
      <c r="F89" s="55" t="s">
        <v>46</v>
      </c>
      <c r="G89" s="56" t="s">
        <v>34</v>
      </c>
      <c r="H89" s="91">
        <v>15200000</v>
      </c>
      <c r="I89" s="91">
        <v>15200000</v>
      </c>
      <c r="J89" s="58" t="s">
        <v>35</v>
      </c>
      <c r="K89" s="58" t="s">
        <v>35</v>
      </c>
      <c r="L89" s="56" t="s">
        <v>36</v>
      </c>
    </row>
    <row r="90" spans="2:12" ht="60" x14ac:dyDescent="0.2">
      <c r="B90" s="59">
        <v>80111600</v>
      </c>
      <c r="C90" s="92" t="s">
        <v>143</v>
      </c>
      <c r="D90" s="94">
        <v>45853</v>
      </c>
      <c r="E90" s="81" t="s">
        <v>51</v>
      </c>
      <c r="F90" s="55" t="s">
        <v>46</v>
      </c>
      <c r="G90" s="56" t="s">
        <v>34</v>
      </c>
      <c r="H90" s="91">
        <v>14000000</v>
      </c>
      <c r="I90" s="91">
        <v>14000000</v>
      </c>
      <c r="J90" s="58" t="s">
        <v>35</v>
      </c>
      <c r="K90" s="58" t="s">
        <v>35</v>
      </c>
      <c r="L90" s="56" t="s">
        <v>36</v>
      </c>
    </row>
    <row r="91" spans="2:12" ht="60" x14ac:dyDescent="0.2">
      <c r="B91" s="59">
        <v>80111600</v>
      </c>
      <c r="C91" s="92" t="s">
        <v>144</v>
      </c>
      <c r="D91" s="94">
        <v>45853</v>
      </c>
      <c r="E91" s="81" t="s">
        <v>51</v>
      </c>
      <c r="F91" s="55" t="s">
        <v>46</v>
      </c>
      <c r="G91" s="56" t="s">
        <v>34</v>
      </c>
      <c r="H91" s="91">
        <v>14000000</v>
      </c>
      <c r="I91" s="91">
        <v>14000000</v>
      </c>
      <c r="J91" s="58" t="s">
        <v>35</v>
      </c>
      <c r="K91" s="58" t="s">
        <v>35</v>
      </c>
      <c r="L91" s="56" t="s">
        <v>36</v>
      </c>
    </row>
    <row r="92" spans="2:12" ht="60" x14ac:dyDescent="0.2">
      <c r="B92" s="59">
        <v>80111600</v>
      </c>
      <c r="C92" s="92" t="s">
        <v>145</v>
      </c>
      <c r="D92" s="94">
        <v>45853</v>
      </c>
      <c r="E92" s="81" t="s">
        <v>51</v>
      </c>
      <c r="F92" s="55" t="s">
        <v>46</v>
      </c>
      <c r="G92" s="56" t="s">
        <v>34</v>
      </c>
      <c r="H92" s="91">
        <v>15200000</v>
      </c>
      <c r="I92" s="91">
        <v>15200000</v>
      </c>
      <c r="J92" s="58" t="s">
        <v>35</v>
      </c>
      <c r="K92" s="58" t="s">
        <v>35</v>
      </c>
      <c r="L92" s="56" t="s">
        <v>36</v>
      </c>
    </row>
    <row r="93" spans="2:12" ht="60" x14ac:dyDescent="0.2">
      <c r="B93" s="59">
        <v>80111600</v>
      </c>
      <c r="C93" s="92" t="s">
        <v>146</v>
      </c>
      <c r="D93" s="94">
        <v>45853</v>
      </c>
      <c r="E93" s="81" t="s">
        <v>51</v>
      </c>
      <c r="F93" s="55" t="s">
        <v>46</v>
      </c>
      <c r="G93" s="56" t="s">
        <v>34</v>
      </c>
      <c r="H93" s="91">
        <v>16000000</v>
      </c>
      <c r="I93" s="91">
        <v>16000000</v>
      </c>
      <c r="J93" s="58" t="s">
        <v>35</v>
      </c>
      <c r="K93" s="58" t="s">
        <v>35</v>
      </c>
      <c r="L93" s="56" t="s">
        <v>36</v>
      </c>
    </row>
    <row r="94" spans="2:12" ht="60" x14ac:dyDescent="0.2">
      <c r="B94" s="59">
        <v>80111600</v>
      </c>
      <c r="C94" s="93" t="s">
        <v>147</v>
      </c>
      <c r="D94" s="94">
        <v>45886</v>
      </c>
      <c r="E94" s="81" t="s">
        <v>51</v>
      </c>
      <c r="F94" s="55" t="s">
        <v>46</v>
      </c>
      <c r="G94" s="56" t="s">
        <v>34</v>
      </c>
      <c r="H94" s="91">
        <v>18000000</v>
      </c>
      <c r="I94" s="91">
        <v>18000000</v>
      </c>
      <c r="J94" s="58" t="s">
        <v>35</v>
      </c>
      <c r="K94" s="58" t="s">
        <v>35</v>
      </c>
      <c r="L94" s="56" t="s">
        <v>36</v>
      </c>
    </row>
    <row r="95" spans="2:12" ht="60" x14ac:dyDescent="0.2">
      <c r="B95" s="59">
        <v>80111600</v>
      </c>
      <c r="C95" s="93" t="s">
        <v>90</v>
      </c>
      <c r="D95" s="94">
        <v>45886</v>
      </c>
      <c r="E95" s="81" t="s">
        <v>51</v>
      </c>
      <c r="F95" s="55" t="s">
        <v>46</v>
      </c>
      <c r="G95" s="56" t="s">
        <v>34</v>
      </c>
      <c r="H95" s="91">
        <v>14000000</v>
      </c>
      <c r="I95" s="91">
        <v>14000000</v>
      </c>
      <c r="J95" s="58" t="s">
        <v>35</v>
      </c>
      <c r="K95" s="58" t="s">
        <v>35</v>
      </c>
      <c r="L95" s="56" t="s">
        <v>36</v>
      </c>
    </row>
    <row r="96" spans="2:12" ht="60" x14ac:dyDescent="0.3">
      <c r="B96" s="59">
        <v>80111600</v>
      </c>
      <c r="C96" s="123" t="s">
        <v>148</v>
      </c>
      <c r="D96" s="122">
        <v>45861</v>
      </c>
      <c r="E96" s="81" t="s">
        <v>51</v>
      </c>
      <c r="F96" s="55" t="s">
        <v>46</v>
      </c>
      <c r="G96" s="56" t="s">
        <v>34</v>
      </c>
      <c r="H96" s="91">
        <v>16000000</v>
      </c>
      <c r="I96" s="91">
        <v>16000000</v>
      </c>
      <c r="J96" s="58" t="s">
        <v>35</v>
      </c>
      <c r="K96" s="58" t="s">
        <v>35</v>
      </c>
      <c r="L96" s="56" t="s">
        <v>36</v>
      </c>
    </row>
    <row r="97" spans="2:12" ht="60" x14ac:dyDescent="0.3">
      <c r="B97" s="59">
        <v>80111600</v>
      </c>
      <c r="C97" s="123" t="s">
        <v>149</v>
      </c>
      <c r="D97" s="122">
        <v>45861</v>
      </c>
      <c r="E97" s="81" t="s">
        <v>51</v>
      </c>
      <c r="F97" s="55" t="s">
        <v>46</v>
      </c>
      <c r="G97" s="56" t="s">
        <v>34</v>
      </c>
      <c r="H97" s="91">
        <v>14000000</v>
      </c>
      <c r="I97" s="91">
        <v>14000000</v>
      </c>
      <c r="J97" s="58" t="s">
        <v>35</v>
      </c>
      <c r="K97" s="58" t="s">
        <v>35</v>
      </c>
      <c r="L97" s="56" t="s">
        <v>36</v>
      </c>
    </row>
    <row r="98" spans="2:12" ht="60" x14ac:dyDescent="0.2">
      <c r="B98" s="59">
        <v>80111600</v>
      </c>
      <c r="C98" s="124" t="s">
        <v>150</v>
      </c>
      <c r="D98" s="122">
        <v>45861</v>
      </c>
      <c r="E98" s="81" t="s">
        <v>51</v>
      </c>
      <c r="F98" s="55" t="s">
        <v>46</v>
      </c>
      <c r="G98" s="56" t="s">
        <v>34</v>
      </c>
      <c r="H98" s="91">
        <v>14000000</v>
      </c>
      <c r="I98" s="91">
        <v>14000000</v>
      </c>
      <c r="J98" s="58" t="s">
        <v>35</v>
      </c>
      <c r="K98" s="58" t="s">
        <v>35</v>
      </c>
      <c r="L98" s="56" t="s">
        <v>36</v>
      </c>
    </row>
    <row r="99" spans="2:12" ht="60" x14ac:dyDescent="0.2">
      <c r="B99" s="59">
        <v>80111600</v>
      </c>
      <c r="C99" s="124" t="s">
        <v>151</v>
      </c>
      <c r="D99" s="122">
        <v>45861</v>
      </c>
      <c r="E99" s="81" t="s">
        <v>51</v>
      </c>
      <c r="F99" s="55" t="s">
        <v>46</v>
      </c>
      <c r="G99" s="56" t="s">
        <v>34</v>
      </c>
      <c r="H99" s="91">
        <v>12000000</v>
      </c>
      <c r="I99" s="91">
        <v>12000000</v>
      </c>
      <c r="J99" s="58" t="s">
        <v>35</v>
      </c>
      <c r="K99" s="58" t="s">
        <v>35</v>
      </c>
      <c r="L99" s="56" t="s">
        <v>36</v>
      </c>
    </row>
    <row r="100" spans="2:12" ht="60" x14ac:dyDescent="0.2">
      <c r="B100" s="59">
        <v>80111600</v>
      </c>
      <c r="C100" s="124" t="s">
        <v>100</v>
      </c>
      <c r="D100" s="122">
        <v>45861</v>
      </c>
      <c r="E100" s="81" t="s">
        <v>51</v>
      </c>
      <c r="F100" s="55" t="s">
        <v>46</v>
      </c>
      <c r="G100" s="56" t="s">
        <v>34</v>
      </c>
      <c r="H100" s="91">
        <v>15200000</v>
      </c>
      <c r="I100" s="91">
        <v>15200000</v>
      </c>
      <c r="J100" s="58" t="s">
        <v>35</v>
      </c>
      <c r="K100" s="58" t="s">
        <v>35</v>
      </c>
      <c r="L100" s="56" t="s">
        <v>36</v>
      </c>
    </row>
    <row r="101" spans="2:12" ht="60" x14ac:dyDescent="0.2">
      <c r="B101" s="59">
        <v>80111600</v>
      </c>
      <c r="C101" s="124" t="s">
        <v>93</v>
      </c>
      <c r="D101" s="122">
        <v>45861</v>
      </c>
      <c r="E101" s="81" t="s">
        <v>51</v>
      </c>
      <c r="F101" s="55" t="s">
        <v>46</v>
      </c>
      <c r="G101" s="56" t="s">
        <v>34</v>
      </c>
      <c r="H101" s="91">
        <v>11200000</v>
      </c>
      <c r="I101" s="91">
        <v>11200000</v>
      </c>
      <c r="J101" s="58" t="s">
        <v>35</v>
      </c>
      <c r="K101" s="58" t="s">
        <v>35</v>
      </c>
      <c r="L101" s="56" t="s">
        <v>36</v>
      </c>
    </row>
    <row r="102" spans="2:12" ht="60" x14ac:dyDescent="0.2">
      <c r="B102" s="59">
        <v>80111600</v>
      </c>
      <c r="C102" s="124" t="s">
        <v>152</v>
      </c>
      <c r="D102" s="122">
        <v>45861</v>
      </c>
      <c r="E102" s="81" t="s">
        <v>51</v>
      </c>
      <c r="F102" s="55" t="s">
        <v>46</v>
      </c>
      <c r="G102" s="56" t="s">
        <v>34</v>
      </c>
      <c r="H102" s="91">
        <v>14000000</v>
      </c>
      <c r="I102" s="91">
        <v>14000000</v>
      </c>
      <c r="J102" s="58" t="s">
        <v>35</v>
      </c>
      <c r="K102" s="58" t="s">
        <v>35</v>
      </c>
      <c r="L102" s="56" t="s">
        <v>36</v>
      </c>
    </row>
    <row r="103" spans="2:12" ht="60" x14ac:dyDescent="0.2">
      <c r="B103" s="59">
        <v>80111600</v>
      </c>
      <c r="C103" s="124" t="s">
        <v>98</v>
      </c>
      <c r="D103" s="122">
        <v>45861</v>
      </c>
      <c r="E103" s="81" t="s">
        <v>51</v>
      </c>
      <c r="F103" s="55" t="s">
        <v>46</v>
      </c>
      <c r="G103" s="56" t="s">
        <v>34</v>
      </c>
      <c r="H103" s="91">
        <v>11200000</v>
      </c>
      <c r="I103" s="91">
        <v>11200000</v>
      </c>
      <c r="J103" s="58" t="s">
        <v>35</v>
      </c>
      <c r="K103" s="58" t="s">
        <v>35</v>
      </c>
      <c r="L103" s="56" t="s">
        <v>36</v>
      </c>
    </row>
    <row r="104" spans="2:12" ht="60" x14ac:dyDescent="0.2">
      <c r="B104" s="59">
        <v>80111600</v>
      </c>
      <c r="C104" s="124" t="s">
        <v>99</v>
      </c>
      <c r="D104" s="122">
        <v>45861</v>
      </c>
      <c r="E104" s="81" t="s">
        <v>51</v>
      </c>
      <c r="F104" s="55" t="s">
        <v>46</v>
      </c>
      <c r="G104" s="56" t="s">
        <v>34</v>
      </c>
      <c r="H104" s="91">
        <v>14000000</v>
      </c>
      <c r="I104" s="91">
        <v>14000000</v>
      </c>
      <c r="J104" s="58" t="s">
        <v>35</v>
      </c>
      <c r="K104" s="58" t="s">
        <v>35</v>
      </c>
      <c r="L104" s="56" t="s">
        <v>36</v>
      </c>
    </row>
    <row r="105" spans="2:12" ht="60" x14ac:dyDescent="0.2">
      <c r="B105" s="59">
        <v>80111600</v>
      </c>
      <c r="C105" s="124" t="s">
        <v>95</v>
      </c>
      <c r="D105" s="122">
        <v>45861</v>
      </c>
      <c r="E105" s="81" t="s">
        <v>51</v>
      </c>
      <c r="F105" s="55" t="s">
        <v>46</v>
      </c>
      <c r="G105" s="56" t="s">
        <v>34</v>
      </c>
      <c r="H105" s="91">
        <v>16000000</v>
      </c>
      <c r="I105" s="91">
        <v>16000000</v>
      </c>
      <c r="J105" s="58" t="s">
        <v>35</v>
      </c>
      <c r="K105" s="58" t="s">
        <v>35</v>
      </c>
      <c r="L105" s="56" t="s">
        <v>36</v>
      </c>
    </row>
    <row r="106" spans="2:12" ht="60" x14ac:dyDescent="0.2">
      <c r="B106" s="59">
        <v>80111600</v>
      </c>
      <c r="C106" s="124" t="s">
        <v>153</v>
      </c>
      <c r="D106" s="122">
        <v>45861</v>
      </c>
      <c r="E106" s="81" t="s">
        <v>51</v>
      </c>
      <c r="F106" s="55" t="s">
        <v>46</v>
      </c>
      <c r="G106" s="56" t="s">
        <v>34</v>
      </c>
      <c r="H106" s="91">
        <v>12800000</v>
      </c>
      <c r="I106" s="91">
        <v>12800000</v>
      </c>
      <c r="J106" s="58" t="s">
        <v>35</v>
      </c>
      <c r="K106" s="58" t="s">
        <v>35</v>
      </c>
      <c r="L106" s="56" t="s">
        <v>36</v>
      </c>
    </row>
    <row r="107" spans="2:12" ht="15" x14ac:dyDescent="0.2">
      <c r="B107" s="78"/>
      <c r="C107" s="79"/>
      <c r="D107" s="80"/>
      <c r="E107" s="81"/>
      <c r="F107" s="82"/>
      <c r="G107" s="40"/>
      <c r="H107" s="83"/>
      <c r="I107" s="84"/>
      <c r="J107" s="85"/>
      <c r="K107" s="85"/>
      <c r="L107" s="40"/>
    </row>
    <row r="108" spans="2:12" ht="15" x14ac:dyDescent="0.2">
      <c r="B108" s="78"/>
      <c r="C108" s="79"/>
      <c r="D108" s="80"/>
      <c r="E108" s="81"/>
      <c r="F108" s="82"/>
      <c r="G108" s="40"/>
      <c r="H108" s="83"/>
      <c r="I108" s="84"/>
      <c r="J108" s="85"/>
      <c r="K108" s="85"/>
      <c r="L108" s="40"/>
    </row>
    <row r="109" spans="2:12" ht="12" customHeight="1" x14ac:dyDescent="0.2">
      <c r="B109" s="118" t="s">
        <v>49</v>
      </c>
      <c r="C109" s="119"/>
      <c r="D109" s="120"/>
      <c r="E109" s="39"/>
      <c r="F109" s="40"/>
      <c r="G109" s="40"/>
      <c r="H109" s="121"/>
      <c r="I109" s="121"/>
      <c r="J109" s="121"/>
      <c r="K109" s="121"/>
    </row>
    <row r="110" spans="2:12" ht="24" customHeight="1" x14ac:dyDescent="0.2">
      <c r="B110" s="41" t="s">
        <v>22</v>
      </c>
      <c r="C110" s="42" t="s">
        <v>50</v>
      </c>
      <c r="D110" s="43" t="s">
        <v>31</v>
      </c>
      <c r="E110" s="39"/>
      <c r="F110" s="40"/>
      <c r="G110" s="40"/>
      <c r="H110" s="95" t="s">
        <v>66</v>
      </c>
      <c r="I110" s="96"/>
      <c r="J110" s="96"/>
      <c r="K110" s="97"/>
    </row>
    <row r="111" spans="2:12" ht="12" customHeight="1" x14ac:dyDescent="0.2">
      <c r="B111" s="44"/>
      <c r="C111" s="45"/>
      <c r="D111" s="46"/>
      <c r="E111" s="39"/>
      <c r="F111" s="40"/>
      <c r="G111" s="40"/>
      <c r="H111" s="98" t="s">
        <v>65</v>
      </c>
      <c r="I111" s="99"/>
      <c r="J111" s="99"/>
      <c r="K111" s="100"/>
    </row>
    <row r="112" spans="2:12" x14ac:dyDescent="0.2">
      <c r="B112" s="44"/>
      <c r="C112" s="45"/>
      <c r="D112" s="46"/>
      <c r="E112" s="39"/>
      <c r="F112" s="40"/>
      <c r="G112" s="40"/>
      <c r="H112" s="101"/>
      <c r="I112" s="102"/>
      <c r="J112" s="102"/>
      <c r="K112" s="103"/>
    </row>
    <row r="113" spans="2:11" x14ac:dyDescent="0.2">
      <c r="B113" s="44"/>
      <c r="C113" s="45"/>
      <c r="D113" s="46"/>
      <c r="E113" s="39"/>
      <c r="F113" s="40" t="s">
        <v>126</v>
      </c>
      <c r="G113" s="40"/>
      <c r="H113" s="101"/>
      <c r="I113" s="102"/>
      <c r="J113" s="102"/>
      <c r="K113" s="103"/>
    </row>
    <row r="114" spans="2:11" x14ac:dyDescent="0.2">
      <c r="B114" s="37"/>
      <c r="C114" s="38"/>
      <c r="D114" s="47"/>
      <c r="E114" s="39"/>
      <c r="F114" s="40"/>
      <c r="G114" s="40"/>
      <c r="H114" s="101"/>
      <c r="I114" s="102"/>
      <c r="J114" s="102"/>
      <c r="K114" s="103"/>
    </row>
    <row r="115" spans="2:11" x14ac:dyDescent="0.2">
      <c r="B115" s="37"/>
      <c r="C115" s="38"/>
      <c r="D115" s="47"/>
      <c r="E115" s="39"/>
      <c r="F115" s="40"/>
      <c r="G115" s="40"/>
      <c r="H115" s="101"/>
      <c r="I115" s="102"/>
      <c r="J115" s="102"/>
      <c r="K115" s="103"/>
    </row>
    <row r="116" spans="2:11" x14ac:dyDescent="0.2">
      <c r="B116" s="37"/>
      <c r="C116" s="38"/>
      <c r="D116" s="47"/>
      <c r="E116" s="39"/>
      <c r="F116" s="40"/>
      <c r="G116" s="40"/>
      <c r="H116" s="104"/>
      <c r="I116" s="105"/>
      <c r="J116" s="105"/>
      <c r="K116" s="106"/>
    </row>
    <row r="117" spans="2:11" x14ac:dyDescent="0.2">
      <c r="B117" s="37"/>
      <c r="C117" s="38"/>
      <c r="D117" s="47"/>
      <c r="E117" s="39"/>
      <c r="F117" s="40"/>
      <c r="G117" s="40"/>
      <c r="H117" s="48"/>
      <c r="I117" s="49"/>
    </row>
    <row r="118" spans="2:11" x14ac:dyDescent="0.2">
      <c r="C118" s="38"/>
    </row>
    <row r="119" spans="2:11" x14ac:dyDescent="0.2">
      <c r="C119" s="38"/>
    </row>
    <row r="120" spans="2:11" x14ac:dyDescent="0.2">
      <c r="C120" s="38"/>
    </row>
    <row r="121" spans="2:11" x14ac:dyDescent="0.2">
      <c r="C121" s="38"/>
    </row>
    <row r="122" spans="2:11" x14ac:dyDescent="0.2">
      <c r="C122" s="38"/>
    </row>
    <row r="123" spans="2:11" x14ac:dyDescent="0.2">
      <c r="C123" s="38"/>
    </row>
    <row r="124" spans="2:11" x14ac:dyDescent="0.2">
      <c r="C124" s="38"/>
    </row>
    <row r="125" spans="2:11" x14ac:dyDescent="0.2">
      <c r="C125" s="38"/>
    </row>
    <row r="126" spans="2:11" x14ac:dyDescent="0.2">
      <c r="C126" s="38"/>
    </row>
    <row r="127" spans="2:11" x14ac:dyDescent="0.2">
      <c r="C127" s="38"/>
    </row>
    <row r="128" spans="2:11" x14ac:dyDescent="0.2">
      <c r="C128" s="38"/>
    </row>
    <row r="129" spans="3:3" x14ac:dyDescent="0.2">
      <c r="C129" s="38"/>
    </row>
    <row r="130" spans="3:3" x14ac:dyDescent="0.2">
      <c r="C130" s="38"/>
    </row>
    <row r="131" spans="3:3" x14ac:dyDescent="0.2">
      <c r="C131" s="38"/>
    </row>
    <row r="132" spans="3:3" x14ac:dyDescent="0.2">
      <c r="C132" s="38"/>
    </row>
    <row r="133" spans="3:3" x14ac:dyDescent="0.2">
      <c r="C133" s="38"/>
    </row>
    <row r="134" spans="3:3" x14ac:dyDescent="0.2">
      <c r="C134" s="38"/>
    </row>
    <row r="135" spans="3:3" x14ac:dyDescent="0.2">
      <c r="C135" s="38"/>
    </row>
    <row r="136" spans="3:3" x14ac:dyDescent="0.2">
      <c r="C136" s="38"/>
    </row>
    <row r="137" spans="3:3" x14ac:dyDescent="0.2">
      <c r="C137" s="38"/>
    </row>
    <row r="138" spans="3:3" x14ac:dyDescent="0.2">
      <c r="C138" s="38"/>
    </row>
    <row r="139" spans="3:3" x14ac:dyDescent="0.2">
      <c r="C139" s="50"/>
    </row>
  </sheetData>
  <autoFilter ref="A18:WVT115"/>
  <mergeCells count="8">
    <mergeCell ref="H110:K110"/>
    <mergeCell ref="H111:K116"/>
    <mergeCell ref="B2:I2"/>
    <mergeCell ref="B4:I4"/>
    <mergeCell ref="F5:I9"/>
    <mergeCell ref="F11:I15"/>
    <mergeCell ref="B109:D109"/>
    <mergeCell ref="H109:K109"/>
  </mergeCells>
  <hyperlinks>
    <hyperlink ref="C8"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SUBGERENCIA</dc:creator>
  <cp:lastModifiedBy>DELL</cp:lastModifiedBy>
  <dcterms:created xsi:type="dcterms:W3CDTF">2023-04-17T21:51:00Z</dcterms:created>
  <dcterms:modified xsi:type="dcterms:W3CDTF">2025-07-23T19:43:44Z</dcterms:modified>
</cp:coreProperties>
</file>