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 PC\Downloads\"/>
    </mc:Choice>
  </mc:AlternateContent>
  <bookViews>
    <workbookView xWindow="0" yWindow="0" windowWidth="20490" windowHeight="7455"/>
  </bookViews>
  <sheets>
    <sheet name="Hoja1" sheetId="1" r:id="rId1"/>
    <sheet name="Hoja2" sheetId="2" r:id="rId2"/>
  </sheets>
  <externalReferences>
    <externalReference r:id="rId3"/>
  </externalReferences>
  <definedNames>
    <definedName name="_xlnm._FilterDatabase" localSheetId="0" hidden="1">Hoja1!$A$18:$WVT$92</definedName>
  </definedNames>
  <calcPr calcId="152511"/>
</workbook>
</file>

<file path=xl/calcChain.xml><?xml version="1.0" encoding="utf-8"?>
<calcChain xmlns="http://schemas.openxmlformats.org/spreadsheetml/2006/main">
  <c r="C12" i="1" l="1"/>
  <c r="I30" i="1" l="1"/>
  <c r="C85" i="1" l="1"/>
  <c r="C86" i="1"/>
  <c r="C87" i="1"/>
  <c r="C88" i="1"/>
  <c r="C89" i="1"/>
  <c r="C90" i="1"/>
  <c r="C91" i="1"/>
  <c r="C92" i="1"/>
  <c r="C82" i="1"/>
  <c r="C83" i="1"/>
  <c r="C84"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32" i="1"/>
  <c r="C31" i="1"/>
  <c r="I29" i="1"/>
  <c r="I28" i="1"/>
  <c r="I27" i="1"/>
  <c r="I25" i="1"/>
  <c r="I24" i="1"/>
  <c r="H19" i="1" l="1"/>
  <c r="K7" i="2" l="1"/>
  <c r="K8" i="2" s="1"/>
  <c r="I19" i="1" l="1"/>
  <c r="I22" i="1" l="1"/>
  <c r="I21" i="1"/>
  <c r="I23" i="1"/>
  <c r="I20" i="1" l="1"/>
</calcChain>
</file>

<file path=xl/sharedStrings.xml><?xml version="1.0" encoding="utf-8"?>
<sst xmlns="http://schemas.openxmlformats.org/spreadsheetml/2006/main" count="517" uniqueCount="91">
  <si>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</si>
  <si>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</si>
  <si>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</si>
  <si>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</si>
  <si>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</si>
  <si>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</si>
  <si>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</si>
  <si>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</si>
  <si>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</si>
  <si>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</si>
  <si>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</si>
  <si>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</si>
  <si>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</si>
  <si>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</si>
  <si>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</si>
  <si>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</si>
  <si>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</si>
  <si>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</si>
  <si>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</si>
  <si>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</si>
  <si>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</si>
  <si>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</si>
  <si>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</si>
  <si>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</si>
  <si>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</si>
  <si>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</si>
  <si>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</si>
  <si>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</si>
  <si>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</si>
  <si>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</si>
  <si>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</si>
  <si>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</si>
  <si>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</si>
  <si>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</si>
  <si>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</si>
  <si>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</si>
  <si>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</si>
  <si>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</si>
  <si>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</si>
  <si>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LICITACION PUBLICA</t>
  </si>
  <si>
    <t>5 MESES</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</si>
  <si>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</si>
  <si>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</si>
  <si>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</si>
  <si>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</si>
  <si>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</si>
  <si>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</si>
  <si>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t>C. NECESIDADES ADICIONALES</t>
  </si>
  <si>
    <t>4 MESES</t>
  </si>
  <si>
    <t>PRESTAR SERVICIOS DE MANTENIMIENTO Y SOPORTE AL SOFTWARE DENOMINADO PUBLIFINANZAS, EL CUAL APOYA LOS DIFERENTES PROCESOS DEL ÁREA FINANCIERA EN LA EMPRESA AMABLE E.I.C.E.</t>
  </si>
  <si>
    <t>12 meses</t>
  </si>
  <si>
    <t>12 MESES</t>
  </si>
  <si>
    <t>LICITACION</t>
  </si>
  <si>
    <t>INVERSION</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</si>
  <si>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</si>
  <si>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</si>
  <si>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12 MESES </t>
  </si>
  <si>
    <t>Señaletica</t>
  </si>
  <si>
    <t xml:space="preserve"> </t>
  </si>
  <si>
    <t>“CONTRATAR LA ADQUISICIÓN DEL USO DE (5) LICENCIAS DE PRODUCTOS WINDOWS, (5) LICENCIAS DE MICROSOFT OFFICE, (6) LICENCIAS DE ANTIVURIS PARA LOS COMPUTADORES QUE SON PROPIEDAD DE AMABLE E.I.C.E y UN (01) DISCO DURO EXTERNO DE 2TB”.</t>
  </si>
  <si>
    <t>1 MES</t>
  </si>
  <si>
    <t>CONTRATO DE SUMINISTRO</t>
  </si>
  <si>
    <t>james</t>
  </si>
  <si>
    <t>luisa</t>
  </si>
  <si>
    <t>maria e</t>
  </si>
  <si>
    <t>sandra</t>
  </si>
  <si>
    <t>rocio</t>
  </si>
  <si>
    <t xml:space="preserve">diana </t>
  </si>
  <si>
    <t>carolina</t>
  </si>
  <si>
    <t>jesus</t>
  </si>
  <si>
    <t>marce</t>
  </si>
  <si>
    <t>silvi</t>
  </si>
  <si>
    <t xml:space="preserve">juan </t>
  </si>
  <si>
    <t>leo</t>
  </si>
  <si>
    <t>laura</t>
  </si>
  <si>
    <t>gaby</t>
  </si>
  <si>
    <t>julian</t>
  </si>
  <si>
    <t>felipe</t>
  </si>
  <si>
    <t>Prestar servicios de soporte, actualización, mantenimiento y servicios de hosting para la ventanilla única virtual y pagina web de la empresa Amable en el marco de la política de gobierno digital”.</t>
  </si>
  <si>
    <t>ENCARGO FIDUCIARIO PARA LA ADMINISTRACIÓN DE LOS RECURSOS DE LA EMPRESA AMABLE EICE EN LA IMPLEMENTACIÓN DEL SISTEMA ESTRATEGICO DE TRANSPORTE PUBLICO - SETP ARMENIA</t>
  </si>
  <si>
    <t>PRESTACIÓN DE SERVICIOS PROFESIONALES EN EL ÁREA DE OPERACIONES, APOYANDO DESDE EL COMPONENTE JURÍDICO EL DESARROLLO DEL PROCESO DE IMPLEMENTACIÓN DEL SISTEMA ESTRATÉGICO DE TRANSPORTE PÚBLICO (SETP).</t>
  </si>
  <si>
    <t xml:space="preserve">Prestar servicios profesionales en seguridad y salud en el trabajo para, el seguimiento y verificación de la implementación del Sistema de Gestión de Seguridad y Salud en el Trabajo del Centro de Gestión y Control de Flota en el marco de la implementación del sistema estratégico de transporte público de Armenia.  </t>
  </si>
  <si>
    <t>Prestación de servicios profesionales en el área financiera de la Entidad Amable, con el fin de respaldar la adecuada ejecución de los procedimientos y procesos contables, garantizando la razonabilidad, consistencia y confiabilidad de la información financiera y fiduciaria de la entidad.</t>
  </si>
  <si>
    <t xml:space="preserve">Prestación de servicios de apoyo técnico y administrativo para la elaboración y actualización del Manual de Inventarios de la empresa AMABLE E.I.C.E. </t>
  </si>
  <si>
    <t>Prestación de servicios profesionales apoyando jurídicamente al área de operaciones en los requerimientos establecidos para la entrada en operación en transición del SETP</t>
  </si>
  <si>
    <t>Prestar servicios de apoyo en la socialización, orientación ciudadana y acompañamiento en campo de las actividades relacionadas al Sistema Estratégico de Transporte Público – SETP Armenia.</t>
  </si>
  <si>
    <t xml:space="preserve">Prestación de servicios profesionales apoyando jurídicamente las actuaciones requeridas por la empresa para el cumplimiento de los fines institucionales conforme a la normatividad vigente.
</t>
  </si>
  <si>
    <t>Suministro e instalación de técnologia para la implementación del Sistema de Recaudo Centralizado (Validadores, torniquetes, sensores, hardware de comunicaciones, sistema de información al usuario)</t>
  </si>
  <si>
    <t>Interventoria Suministro e instalación de técnologia para la implementación del Sistema de Recaudo Centralizado (Validadores, torniquetes, sensores, hardware de comunicaciones)</t>
  </si>
  <si>
    <t>PLAN DE MEDIOS Y CULTURA CIUDADANIA 2026</t>
  </si>
  <si>
    <t>MISIÓN:Planear, desarrollar, gestionar e implementar el Sistema Estratégico de Transporte Público de Armenia, contribuyendo a la consolidación de una ciudad moderna, sostenible e incluyente, mediante un modelo de movilidad inteligente que promueva la transformación de los comportamientos sociales y el mejoramiento de la calidad de vida de todos sus habitantes.                                                                                                     
VISIÓN: En el año 2033, AMABLE E.I.C.E. habrá consolidado un Sistema Estratégico de Transporte Público SETP plenamente implementado y en operación en la ciudad de Armenia, reconocido por su eficiencia, sostenibilidad e inclusión, contribuyendo de manera significativa al mejoramiento de la movilidad urbana, la calidad de vida de los ciudadanos y el desarrollo sostenible del territorio. El sistema responderá de forma efectiva a las necesidades de los usuarios, promoviendo una nueva cultura ciudadana basada en el uso del transporte público, la movilidad responsable y el aprovechamiento del espacio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</si>
</sst>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quot;€&quot;_-;\-* #,##0.00\ &quot;€&quot;_-;_-* &quot;-&quot;??\ &quot;€&quot;_-;_-@_-"/>
    <numFmt numFmtId="165" formatCode="&quot;$&quot;\ #,##0;[Red]&quot;$&quot;\ #,##0"/>
    <numFmt numFmtId="166" formatCode="_-&quot;$&quot;\ * #,##0_-;\-&quot;$&quot;\ * #,##0_-;_-&quot;$&quot;\ * &quot;-&quot;??_-;_-@_-"/>
    <numFmt numFmtId="167" formatCode="&quot;$&quot;\ #,##0.00;[Red]&quot;$&quot;\ #,##0.00"/>
    <numFmt numFmtId="168" formatCode="[$$-240A]\ #,##0.00"/>
    <numFmt numFmtId="169" formatCode="dd/mm/yy;@"/>
    <numFmt numFmtId="170" formatCode="_-[$$-240A]\ * #,##0.00_-;\-[$$-240A]\ * #,##0.00_-;_-[$$-240A]\ * &quot;-&quot;??_-;_-@_-"/>
    <numFmt numFmtId="171" formatCode="0\ &quot;MESES&quot;"/>
  </numFmts>
  <fonts count="13"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b/>
      <sz val="9"/>
      <color indexed="8"/>
      <name val="Arial"/>
      <family val="2"/>
    </font>
    <font>
      <sz val="10"/>
      <color rgb="FF000000"/>
      <name val="Arial"/>
      <family val="2"/>
    </font>
  </fonts>
  <fills count="4">
    <fill>
      <patternFill patternType="none"/>
    </fill>
    <fill>
      <patternFill patternType="gray125"/>
    </fill>
    <fill>
      <patternFill patternType="solid">
        <fgColor theme="4"/>
      </patternFill>
    </fill>
    <fill>
      <patternFill patternType="solid">
        <fgColor rgb="FFFFFF00"/>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83">
    <xf numFmtId="0" fontId="0" fillId="0" borderId="0" xfId="0"/>
    <xf numFmtId="0" fontId="3" fillId="0" borderId="0" xfId="3" applyFont="1" applyFill="1" applyAlignment="1">
      <alignment horizontal="left" vertical="center" wrapText="1"/>
    </xf>
    <xf numFmtId="0" fontId="4" fillId="0" borderId="0" xfId="3" applyFont="1" applyFill="1" applyAlignment="1">
      <alignment horizontal="center"/>
    </xf>
    <xf numFmtId="0" fontId="3" fillId="0" borderId="1" xfId="3" applyFont="1" applyFill="1" applyBorder="1" applyAlignment="1">
      <alignment horizontal="center" wrapText="1"/>
    </xf>
    <xf numFmtId="0" fontId="3" fillId="0" borderId="6" xfId="3" applyFont="1" applyFill="1" applyBorder="1" applyAlignment="1">
      <alignment horizontal="center" wrapText="1"/>
    </xf>
    <xf numFmtId="0" fontId="3" fillId="0" borderId="6" xfId="3" applyFont="1" applyFill="1" applyBorder="1" applyAlignment="1">
      <alignment horizontal="center" vertical="center" wrapText="1"/>
    </xf>
    <xf numFmtId="0" fontId="3" fillId="0" borderId="13" xfId="3" applyFont="1" applyFill="1" applyBorder="1" applyAlignment="1">
      <alignment horizontal="center" wrapText="1"/>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8" fontId="7" fillId="0" borderId="16" xfId="2" applyNumberFormat="1" applyFont="1" applyFill="1" applyBorder="1" applyAlignment="1">
      <alignment horizontal="center" vertical="center" wrapText="1"/>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169" fontId="3" fillId="0" borderId="16" xfId="3" applyNumberFormat="1" applyFont="1" applyFill="1" applyBorder="1" applyAlignment="1">
      <alignment horizontal="center" vertical="center" wrapText="1"/>
    </xf>
    <xf numFmtId="0" fontId="3" fillId="0" borderId="0" xfId="3" applyFont="1" applyFill="1" applyBorder="1" applyAlignment="1">
      <alignment horizontal="center" wrapText="1"/>
    </xf>
    <xf numFmtId="0" fontId="3" fillId="0" borderId="0" xfId="5" applyFont="1" applyFill="1" applyBorder="1" applyAlignment="1">
      <alignment horizontal="center" wrapText="1"/>
    </xf>
    <xf numFmtId="168" fontId="3" fillId="0" borderId="0" xfId="3" applyNumberFormat="1" applyFont="1" applyFill="1" applyBorder="1" applyAlignment="1">
      <alignment horizontal="center" wrapText="1"/>
    </xf>
    <xf numFmtId="0" fontId="4" fillId="0" borderId="0" xfId="3" applyFont="1" applyFill="1" applyBorder="1" applyAlignment="1">
      <alignment horizontal="center" vertical="center"/>
    </xf>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166" fontId="3" fillId="0" borderId="16" xfId="1" applyNumberFormat="1" applyFont="1" applyFill="1" applyBorder="1" applyAlignment="1">
      <alignment horizontal="center" vertical="center" wrapText="1"/>
    </xf>
    <xf numFmtId="0" fontId="3" fillId="0" borderId="0" xfId="0" applyFont="1" applyFill="1" applyBorder="1"/>
    <xf numFmtId="0" fontId="3" fillId="0" borderId="0" xfId="3" applyFont="1" applyFill="1" applyAlignment="1">
      <alignment wrapText="1"/>
    </xf>
    <xf numFmtId="0" fontId="3" fillId="0" borderId="0" xfId="0" applyFont="1" applyFill="1"/>
    <xf numFmtId="0" fontId="3" fillId="0" borderId="0" xfId="3" applyFont="1" applyFill="1" applyBorder="1" applyAlignment="1">
      <alignment horizontal="left" vertical="center" wrapText="1"/>
    </xf>
    <xf numFmtId="0" fontId="0" fillId="0" borderId="16" xfId="0" applyBorder="1" applyAlignment="1">
      <alignment wrapText="1"/>
    </xf>
    <xf numFmtId="166" fontId="0" fillId="3" borderId="0" xfId="1" applyNumberFormat="1" applyFont="1" applyFill="1"/>
    <xf numFmtId="0" fontId="0" fillId="0" borderId="0" xfId="0" applyBorder="1" applyAlignment="1">
      <alignment wrapText="1"/>
    </xf>
    <xf numFmtId="0" fontId="4" fillId="0" borderId="0" xfId="3" applyFont="1" applyFill="1" applyAlignment="1">
      <alignment horizontal="center" vertical="center" wrapText="1"/>
    </xf>
    <xf numFmtId="0" fontId="3" fillId="0" borderId="0" xfId="3" applyFont="1" applyFill="1" applyBorder="1" applyAlignment="1">
      <alignment horizontal="center" vertical="center" wrapText="1"/>
    </xf>
    <xf numFmtId="0" fontId="3" fillId="0" borderId="7" xfId="3" applyFont="1" applyFill="1" applyBorder="1" applyAlignment="1">
      <alignment horizontal="left" vertical="center" wrapText="1"/>
    </xf>
    <xf numFmtId="0" fontId="3" fillId="0" borderId="0" xfId="3" applyFont="1" applyFill="1"/>
    <xf numFmtId="0" fontId="3" fillId="0" borderId="0" xfId="3" applyFont="1" applyFill="1" applyAlignment="1">
      <alignment horizontal="center" vertical="center"/>
    </xf>
    <xf numFmtId="0" fontId="3" fillId="0" borderId="0" xfId="0" applyFont="1" applyFill="1" applyAlignment="1">
      <alignment vertical="center" wrapText="1"/>
    </xf>
    <xf numFmtId="0" fontId="3" fillId="0" borderId="0" xfId="3" applyFont="1" applyFill="1" applyAlignment="1">
      <alignment horizontal="left" vertical="center"/>
    </xf>
    <xf numFmtId="0" fontId="3" fillId="0" borderId="2" xfId="3" applyFont="1" applyFill="1" applyBorder="1" applyAlignment="1">
      <alignment horizontal="left" vertical="center" wrapText="1"/>
    </xf>
    <xf numFmtId="0" fontId="3" fillId="0" borderId="7" xfId="3" quotePrefix="1" applyFont="1" applyFill="1" applyBorder="1" applyAlignment="1">
      <alignment horizontal="left" vertical="center" wrapText="1"/>
    </xf>
    <xf numFmtId="0" fontId="6" fillId="0" borderId="7" xfId="4" quotePrefix="1" applyFont="1" applyFill="1" applyBorder="1" applyAlignment="1">
      <alignment horizontal="left" vertical="center" wrapText="1"/>
    </xf>
    <xf numFmtId="166" fontId="3" fillId="0" borderId="0" xfId="1" applyNumberFormat="1" applyFont="1" applyFill="1" applyAlignment="1">
      <alignment vertical="center" wrapText="1"/>
    </xf>
    <xf numFmtId="165" fontId="3" fillId="0" borderId="7" xfId="3" applyNumberFormat="1" applyFont="1" applyFill="1" applyBorder="1" applyAlignment="1">
      <alignment horizontal="right" vertical="center" wrapText="1"/>
    </xf>
    <xf numFmtId="14" fontId="3" fillId="0" borderId="14" xfId="3" applyNumberFormat="1" applyFont="1" applyFill="1" applyBorder="1" applyAlignment="1">
      <alignment horizontal="right" vertical="center" wrapText="1"/>
    </xf>
    <xf numFmtId="0" fontId="4" fillId="0" borderId="16" xfId="0" applyFont="1" applyFill="1" applyBorder="1" applyAlignment="1">
      <alignment horizontal="center" vertical="center"/>
    </xf>
    <xf numFmtId="0" fontId="4" fillId="0" borderId="0" xfId="0" applyFont="1" applyFill="1" applyAlignment="1">
      <alignment horizontal="center" vertical="center"/>
    </xf>
    <xf numFmtId="0" fontId="3" fillId="0" borderId="16" xfId="0" applyFont="1" applyFill="1" applyBorder="1"/>
    <xf numFmtId="0" fontId="3" fillId="0" borderId="0" xfId="5" applyFont="1" applyFill="1" applyBorder="1" applyAlignment="1">
      <alignment horizontal="left" wrapText="1"/>
    </xf>
    <xf numFmtId="0" fontId="3" fillId="0" borderId="0" xfId="0" applyFont="1" applyFill="1" applyAlignment="1">
      <alignment horizontal="center" vertical="center"/>
    </xf>
    <xf numFmtId="0" fontId="3" fillId="0" borderId="15" xfId="3" applyFont="1" applyFill="1" applyBorder="1" applyAlignment="1">
      <alignment horizontal="left" vertical="center" wrapText="1"/>
    </xf>
    <xf numFmtId="0" fontId="3" fillId="0" borderId="0" xfId="0" applyFont="1" applyFill="1" applyAlignment="1">
      <alignment horizontal="left" vertical="center"/>
    </xf>
    <xf numFmtId="0" fontId="3" fillId="0" borderId="16" xfId="0" applyFont="1" applyFill="1" applyBorder="1" applyAlignment="1">
      <alignment horizontal="center" vertical="center" wrapText="1"/>
    </xf>
    <xf numFmtId="14" fontId="0" fillId="0" borderId="16" xfId="0" applyNumberFormat="1" applyFill="1" applyBorder="1" applyAlignment="1">
      <alignment horizontal="center" vertical="center" wrapText="1"/>
    </xf>
    <xf numFmtId="171" fontId="12" fillId="0" borderId="16" xfId="0" applyNumberFormat="1" applyFont="1" applyFill="1" applyBorder="1" applyAlignment="1">
      <alignment horizontal="center" vertical="center" wrapText="1"/>
    </xf>
    <xf numFmtId="0" fontId="10" fillId="0" borderId="16" xfId="3" applyFont="1" applyFill="1" applyBorder="1" applyAlignment="1">
      <alignment horizontal="left" vertical="center" wrapText="1"/>
    </xf>
    <xf numFmtId="0" fontId="3" fillId="0" borderId="0" xfId="3" applyFont="1" applyFill="1" applyAlignment="1">
      <alignment horizontal="center"/>
    </xf>
    <xf numFmtId="0" fontId="3" fillId="0" borderId="0" xfId="0" applyFont="1" applyFill="1" applyAlignment="1">
      <alignment horizontal="center"/>
    </xf>
    <xf numFmtId="165" fontId="3" fillId="0" borderId="0" xfId="3" applyNumberFormat="1" applyFont="1" applyFill="1" applyBorder="1" applyAlignment="1">
      <alignment horizontal="center" vertical="center" wrapText="1"/>
    </xf>
    <xf numFmtId="166" fontId="3" fillId="0" borderId="0" xfId="1" applyNumberFormat="1" applyFont="1" applyFill="1" applyAlignment="1">
      <alignment horizontal="center"/>
    </xf>
    <xf numFmtId="167" fontId="3" fillId="0" borderId="0" xfId="3" applyNumberFormat="1" applyFont="1" applyFill="1" applyAlignment="1">
      <alignment horizontal="center" wrapText="1"/>
    </xf>
    <xf numFmtId="170" fontId="0" fillId="0" borderId="16" xfId="0" applyNumberFormat="1" applyFill="1" applyBorder="1" applyAlignment="1">
      <alignment horizontal="center" vertical="center" wrapText="1"/>
    </xf>
    <xf numFmtId="170" fontId="0" fillId="0" borderId="25" xfId="0" applyNumberFormat="1" applyFill="1" applyBorder="1" applyAlignment="1">
      <alignment horizontal="center" vertical="center" wrapText="1"/>
    </xf>
    <xf numFmtId="168" fontId="3" fillId="0" borderId="0" xfId="3" applyNumberFormat="1" applyFont="1" applyFill="1" applyBorder="1" applyAlignment="1">
      <alignment horizontal="center" vertical="center" wrapText="1"/>
    </xf>
    <xf numFmtId="0" fontId="9" fillId="0" borderId="18" xfId="5" applyFont="1" applyFill="1" applyBorder="1" applyAlignment="1">
      <alignment horizontal="center" vertical="top" wrapText="1"/>
    </xf>
    <xf numFmtId="0" fontId="9" fillId="0" borderId="19" xfId="5" applyFont="1" applyFill="1" applyBorder="1" applyAlignment="1">
      <alignment horizontal="center" vertical="top" wrapText="1"/>
    </xf>
    <xf numFmtId="0" fontId="9" fillId="0" borderId="20" xfId="5" applyFont="1" applyFill="1" applyBorder="1" applyAlignment="1">
      <alignment horizontal="center" vertical="top" wrapText="1"/>
    </xf>
    <xf numFmtId="0" fontId="9" fillId="0" borderId="21" xfId="5" applyFont="1" applyFill="1" applyBorder="1" applyAlignment="1">
      <alignment horizontal="center" vertical="top" wrapText="1"/>
    </xf>
    <xf numFmtId="0" fontId="9" fillId="0" borderId="0" xfId="5" applyFont="1" applyFill="1" applyBorder="1" applyAlignment="1">
      <alignment horizontal="center" vertical="top" wrapText="1"/>
    </xf>
    <xf numFmtId="0" fontId="9" fillId="0" borderId="22" xfId="5" applyFont="1" applyFill="1" applyBorder="1" applyAlignment="1">
      <alignment horizontal="center" vertical="top" wrapText="1"/>
    </xf>
    <xf numFmtId="0" fontId="9" fillId="0" borderId="23" xfId="5" applyFont="1" applyFill="1" applyBorder="1" applyAlignment="1">
      <alignment horizontal="center" vertical="top" wrapText="1"/>
    </xf>
    <xf numFmtId="0" fontId="9" fillId="0" borderId="15" xfId="5" applyFont="1" applyFill="1" applyBorder="1" applyAlignment="1">
      <alignment horizontal="center" vertical="top" wrapText="1"/>
    </xf>
    <xf numFmtId="0" fontId="9" fillId="0" borderId="24" xfId="5" applyFont="1" applyFill="1" applyBorder="1" applyAlignment="1">
      <alignment horizontal="center" vertical="top" wrapText="1"/>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17" xfId="5" applyFont="1" applyFill="1" applyBorder="1" applyAlignment="1">
      <alignment horizontal="center" wrapText="1"/>
    </xf>
    <xf numFmtId="0" fontId="4" fillId="0" borderId="25" xfId="5" applyFont="1" applyFill="1" applyBorder="1" applyAlignment="1">
      <alignment horizontal="center" wrapText="1"/>
    </xf>
    <xf numFmtId="0" fontId="4" fillId="0" borderId="26" xfId="5" applyFont="1" applyFill="1" applyBorder="1" applyAlignment="1">
      <alignment horizontal="center" wrapText="1"/>
    </xf>
    <xf numFmtId="0" fontId="3" fillId="0" borderId="25" xfId="5" applyFont="1" applyFill="1" applyBorder="1" applyAlignment="1">
      <alignment horizontal="center" wrapText="1"/>
    </xf>
  </cellXfs>
  <cellStyles count="6">
    <cellStyle name="Énfasis1" xfId="2" builtinId="29"/>
    <cellStyle name="Hipervínculo" xfId="4" builtinId="8"/>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DO%20CDPs%203001%20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s>
    <sheetDataSet>
      <sheetData sheetId="0"/>
      <sheetData sheetId="1">
        <row r="1">
          <cell r="A1" t="str">
            <v xml:space="preserve"> PRESTAR SERVICIOS DE APOYO EN LOS PROCESOS PRE CONTRACTUALES, CONTRACTUALES, POS CONTRACTUALES Y ADMINISTRATIVOS RELACIONADOS CON LA GESTIÓN JURÍDICA DE LA EMPRESA AMABLE E.I.C.E.</v>
          </cell>
        </row>
        <row r="2">
          <cell r="A2" t="str">
            <v>PRESTAR SERVICIOS PROFESIONALES  PARA EL ACOMPAÑAMIENTO DE LOS PROCESOS DE TESORERIA  DE LA EMPRESA AMABLE DEL PROYECTO DEL SISTEMA ESTRATÉGICO DE TRANSPORTE PÚBLICO DE ARMENIA, BAJO LOS PARÁMETROS DEL MANUAL FINANCIERO EXPEDIDO POR EL MINISTERIO DE TRANSPORTE</v>
          </cell>
        </row>
        <row r="3">
          <cell r="A3" t="str">
            <v>Prestar servicios profesionales especializados en la coordinación del área administrativa y financiera de AMABLE EICE.</v>
          </cell>
        </row>
        <row r="4">
          <cell r="A4" t="str">
            <v>PRESTAR SERVICIOS DE APOYO A LA GESTIÓN PARA REALIZAR ACTIVIDADES ASISTENCIALES, ASI COMO  LA ORGANIZACIÓN, CONTROL CONSERVACIÓN Y ADMINISTRACIÓN INTEGRAL DE LA DOCUMENTACIÓN REFERENTE AL ARCHIVO DE GESTION DE LA GERENCIA DE LA EMPRESA AMABLE EICE</v>
          </cell>
        </row>
        <row r="5">
          <cell r="A5" t="str">
            <v>PRESTAR SERVICIOS PROFESIONALES ESPECIALIZADOS PARA LA ASESORIA JURIDICA A LA GERENCIA DE AMABLE EICE, EN EL PROCESO DE ALISTAMIENTO Y ENTRADA EN OPERACION DEL SISTEMA ESTRATEGICO DE TRANSPORTE PUBLICO DE ARMENIA</v>
          </cell>
        </row>
        <row r="6">
          <cell r="A6" t="str">
            <v>Prestar servicios profesionales para apoyar las actuaciones administrativas, contractuales y de planeación institucional de la empresa AMABLE E.I.C.E</v>
          </cell>
        </row>
        <row r="7">
          <cell r="A7" t="str">
            <v>PRESTAR SERVICIOS DE APOYO A LA GESTIÓN PARA REALIZAR ACTIVIDADES ASISTENCIALES, ASI COMO  LA ORGANIZACIÓN, CONTROL CONSERVACIÓN Y ADMINISTRACIÓN INTEGRAL DE LA DOCUMENTACIÓN REFERENTE AL ARCHIVO DE GESTION DE LA GERENCIA DE LA EMPRESA AMABLE EICE..</v>
          </cell>
        </row>
        <row r="8">
          <cell r="A8" t="str">
            <v>Prestar servicios profesionales para el acompañamiento de los procesos contables de la empresa Amable del proyecto del sistema estratégico de transporte público de Armenia, bajo los parámetros del manual financiero expedido por el Ministerio de Transporte</v>
          </cell>
        </row>
        <row r="9">
          <cell r="A9" t="str">
            <v>PRESTAR SERVICIOS PROFESIONALES ESPECIALIZADOS EN LA COORDINACIÓN DEL ÁREA DE PLANEACIÓN, PARA LA EJECUCIÓN DE LAS HERRAMIENTAS DE SEGUIMIENTO Y CONTROL PARA EL CUMPLIMIENTO DEL PLAN DE ACCIÓN Y DE LAS METAS DE AMABLE EICE.</v>
          </cell>
        </row>
        <row r="10">
          <cell r="A10" t="str">
            <v>Prestar servicios de apoyo a la gestión para la organización, conservación y administración integral de la documentación referente al archivo de gestión de la empresa AMABLE E.I.C.E.</v>
          </cell>
        </row>
        <row r="11">
          <cell r="A11" t="str">
            <v>Prestar servicios de apoyo a la gestión, con el fin de brindar acompañamiento administrativo y de gestión documental de la empresa AMABLE EICE</v>
          </cell>
        </row>
        <row r="12">
          <cell r="A12" t="str">
            <v>PRESTAR SERVICIOS PROFESIONALES ESPECIALIZADOS EN DERECHO PARA LA COORDINACIÓN Y ACOMPAÑAMIENTO DEL COMPONENTE JURÍDICO EN EL PROCESO DE ESTRUCTURACIÓN, IMPLEMENTACIÓN Y PUESTA EN MARCHA DEL SETP</v>
          </cell>
        </row>
        <row r="13">
          <cell r="A13" t="str">
            <v>PRESTAR SERVICIOS PROFESIONALES ESPECIALIZADOS EN LA PLANEACIÓN ESTRATÉGICA DEL PROYECTO DEL SISTEMA ESTRATÉGICO DE TRANSPORTE PÚBLICO DE ARMENIA EN LA EMPRESA AMABLE EICE</v>
          </cell>
        </row>
        <row r="14">
          <cell r="A14" t="str">
            <v>PRESTAR SERVICIOS PROFESIONALES DE ACOMPAÑAMIENTO JURÍDICO A LOS DIFERENTES PROCESOS ADMINISTRATIVOS Y DE CONTRATACIÓN EN EL MARCO DEL  PROYECTO   DEL   SISTEMA   ESTRATÉGICO   DE   TRANSPORTE   PUBLICO DE  ARMENIA.</v>
          </cell>
        </row>
        <row r="15">
          <cell r="A15" t="str">
            <v>PRESTACIÓN DE SERVICIOS PROFESIONALES EN EL AREA DE SISTEMAS DE LA EMPRESA INDUSTRIAL Y COMERCIAL DEL ESTADO AMABLE EICE.</v>
          </cell>
        </row>
        <row r="16">
          <cell r="A16" t="str">
            <v>PRESTAR SERVICIOS PROFESIONALES  PARA EL ACOMPAÑAMIENTO DE LOS PROCESOS DE PRESUPUESTALES  DE LA EMPRESA AMABLE DEL PROYECTO DEL SISTEMA ESTRATÉGICO DE TRANSPORTE PÚBLICO DE ARMENIA, BAJO LOS PARÁMETROS DEL MANUAL FINANCIERO EXPEDIDO POR EL MINISTERIO DE TRANSPORTE.</v>
          </cell>
        </row>
        <row r="17">
          <cell r="A17" t="str">
            <v>PRESTACIÓN DE SERVICIOS PROFESIONALES COORDINANDO EL EQUIPO DE OPERACIONES EN EL MARCO DEL PROCESO DE IMPLEMENTACIÓN Y PUESTA EN MARCHA DEL SETP DE ARMENIA.</v>
          </cell>
        </row>
        <row r="18">
          <cell r="A18" t="str">
            <v>Prestar servicios profesionales para el saneamiento predial y procesos de adquisición predial por enajenación voluntaria o expropiación administrativa de los predios objeto de intervención en el marco de la implementación del proyecto SETP</v>
          </cell>
        </row>
        <row r="19">
          <cell r="A19" t="str">
            <v>PRESTAR SERVICIOS PROFESIONALES PARA LA REPRESENTACIÓN JUDICIAL Y ACOMPAÑAMIENTO ADMINISTRATIVO A LA EMPRESA INDUSTRIAL Y COMERCIAL DEL ESTADO AMABLE.</v>
          </cell>
        </row>
        <row r="20">
          <cell r="A20" t="str">
            <v>Prestar servicios profesionales para el apoyo a la gerencia en temas del  área administrativa y financiera del ente gestor Amable EICE</v>
          </cell>
        </row>
        <row r="21">
          <cell r="A21" t="str">
            <v>PRESTAR SERVICIOS PROFESIONALES EN APOYO A LA ESTRUCTURACIÓN DE MATERIALES PUBLICITARIOS Y PROMOCIONALES DE BTL Y ATL PARA EL POSICIONAMIENTO DE LA IMAGEN Y PUESTA EN MARCHA DEL SETP.</v>
          </cell>
        </row>
        <row r="22">
          <cell r="A22" t="str">
            <v>Prestar servicios profesionales apoyando la gestión social para desarrollar, fortalecer y ejecutar las actividades de gestión social, participación ciudadana, comunicación comunitaria, acompañamiento y socialización institucional, requeridas para la implementación, puesta en marcha, operación y consolidación del Sistema Estratégico de Transporte Público SETP de la ciudad de Armenia</v>
          </cell>
        </row>
        <row r="23">
          <cell r="A23" t="str">
            <v>PRESTAR SERVICIOS PROFESIONALES EN LAS ACTIVIDADES DE COMUNICACIÓN, PUBLICIDAD Y MARKETING PARA LA ESTRATEGIA COMUNICACIONAL EN EL MARCO DE LA IMPLEMENTACIÓN DEL SETP DE ARMENIA.</v>
          </cell>
        </row>
        <row r="24">
          <cell r="A24" t="str">
            <v>Prestar servicios profesionales para apoyar a la Gerencia en las actividades de gestión, planificación, seguimiento, control, cumplimiento y ejecución de las actividades del componente ambiental, necesarias para el adecuado desarrollo y operación del Sistema Estratégico de Transporte Público de Armenia.</v>
          </cell>
        </row>
        <row r="25">
          <cell r="A25" t="str">
            <v>PRESTAR SERVICIOS PROFESIONALES PARA REALIZAR EL ACOMPAÑAMIENTO EN EL MANEJO Y AJUSTES DEL COMPONENTE FINANCIERO DE LA ESTRUCTURACIÓN TÉCNICA, LEGAL Y FINANCIERA, EN EL MARCO DE LA IMPLEMENTACIÓN Y ENTRADA EN OPERACIÓN DEL SISTEMA ESTRATÉGICO DE TRANSPORTE PÚBLICO DE PASAJEROS PARA ARMENIA.</v>
          </cell>
        </row>
        <row r="26">
          <cell r="A26" t="str">
            <v>Prestar servicios profesionales para apoyar la gestión de la entidad en materia de Seguridad y Salud en el Trabajo –SST</v>
          </cell>
        </row>
        <row r="27">
          <cell r="A27" t="str">
            <v>PRESTAR LOS SERVICIOS PROFESIONALES EN LA CONSOLIDACIÓN Y DEFINICIÓN E IMPLEMENTACIÓN DE LOS ELEMENTOS NECESARIOS DEL COMPONENTE DE INFRAESTRUCTURA REQUERIDOS PARA LA ENTRADA EN OPERACIÓN DEL SETP</v>
          </cell>
        </row>
        <row r="28">
          <cell r="A28" t="str">
            <v>Prestación de servicios profesionales para la actualización, mantenimiento y mejoramiento del sistema de gestión de calidad de la entidad en el marco de la implementación del SETP .</v>
          </cell>
        </row>
        <row r="29">
          <cell r="A29" t="str">
            <v>Prestar servicios profesionales para liderar y coordinar el equipo interdisciplinario     de los componentes social, ambiental y de seguridad y salud en el trabajo (SST) de AMABLE E.I.C.E. garantizando el acompañamiento técnico y administrativo necesario para el adecuado desarrollo de la operación y puesta en marcha del Sistema Estratégico de Transporte Público – SETP.</v>
          </cell>
        </row>
        <row r="30">
          <cell r="A30" t="str">
            <v>PRESTAR SERVICIOS PROFESIONALES EN LAS DIFERENTES ACTIVIDADES REQUERIDAS PARA LA FASE DE TRANSICIÓN EN EL MARCO DE IMPLEMENTACIÓN GRADUAL DEL SEPT ARMENIA.</v>
          </cell>
        </row>
        <row r="31">
          <cell r="A31" t="str">
            <v>PRESTAR SERVICIOS PARA LA REVISORÍA FISCAL AL INTERIOR DE LA EMPRESA AMABLE E.I.C.E.</v>
          </cell>
        </row>
        <row r="32">
          <cell r="A32" t="str">
            <v>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v>
          </cell>
        </row>
        <row r="33">
          <cell r="A33" t="str">
            <v>Prestación de servicios de apoyo a la gestión documental para la implementación de los planes y procesos de la gestión documental de la empresa industrial y comercial del estado AMABLE EICE.</v>
          </cell>
        </row>
        <row r="34">
          <cell r="A34" t="str">
            <v>Prestar servicios profesionales en seguridad y salud en el trabajo para, el seguimiento y verificación de la implementación del Sistema de Gestión de Seguridad y Salud en el Trabajo del Centro de Gestión y Control de Flota en el marco de la implementación del sistema estratégico de transporte público de Armenia.</v>
          </cell>
        </row>
        <row r="35">
          <cell r="A35" t="str">
            <v>Prestar servicios de apoyo en la socialización, orientación ciudadana y acompañamiento en campo de las actividades relacionadas al Sistema Estratégico de Transporte Público – SETP Armenia.</v>
          </cell>
        </row>
        <row r="36">
          <cell r="A36" t="str">
            <v>Prestar servicios de apoyo en la socialización, orientación ciudadana y acompañamiento en campo de las actividades relacionadas al Sistema Estratégico de Transporte Público – SETP Armenia.</v>
          </cell>
        </row>
        <row r="37">
          <cell r="A37" t="str">
            <v>Prestar servicios de apoyo en la socialización, orientación ciudadana y acompañamiento en campo de las actividades relacionadas al Sistema Estratégico de Transporte Público – SETP Armenia.</v>
          </cell>
        </row>
        <row r="38">
          <cell r="A38" t="str">
            <v>Prestar servicios de apoyo en la socialización, orientación ciudadana y acompañamiento en campo de las actividades relacionadas al Sistema Estratégico de Transporte Público – SETP Armenia.</v>
          </cell>
        </row>
        <row r="39">
          <cell r="A39" t="str">
            <v>Prestación de servicios profesionales en el área financiera de la Entidad Amable, con el fin de respaldar la adecuada ejecución de los procedimientos y procesos contables, garantizando la razonabilidad, consistencia y confiabilidad de la información financiera y fiduciaria de la entidad.</v>
          </cell>
        </row>
        <row r="40">
          <cell r="A40" t="str">
            <v>Prestación de servicios de apoyo técnico y administrativo para la elaboración y actualización del Manual de Inventarios de la empresa AMABLE E.I.C.E.</v>
          </cell>
        </row>
        <row r="41">
          <cell r="A41" t="str">
            <v>Prestación de servicios profesionales apoyando jurídicamente al área de operaciones en los requerimientos establecidos para la entrada en operación en transición del SETP</v>
          </cell>
        </row>
        <row r="42">
          <cell r="A42" t="str">
            <v>Prestar servicios de apoyo en la socialización, orientación ciudadana y acompañamiento en campo de las actividades relacionadas al Sistema Estratégico de Transporte Público – SETP Armenia.</v>
          </cell>
        </row>
        <row r="43">
          <cell r="A43" t="str">
            <v>Prestación de servicios profesionales apoyando jurídicamente las actuaciones requeridas por la empresa para el cumplimiento de los fines institucionales conforme a la normatividad vigente.</v>
          </cell>
        </row>
        <row r="44">
          <cell r="A44" t="str">
            <v>PRESTACIÓN DE SERVICIOS PROFESIONALES EN EL ÁREA DE OPERACIONES, APOYANDO DESDE EL COMPONENTE JURÍDICO EL DESARROLLO DEL PROCESO DE IMPLEMENTACIÓN DEL SISTEMA ESTRATÉGICO DE TRANSPORTE PÚBLICO (SETP).</v>
          </cell>
        </row>
        <row r="45">
          <cell r="A45" t="str">
            <v>Prestar servicios de apoyo en la socialización, orientación ciudadana y acompañamiento en campo de las actividades relacionadas al Sistema Estratégico de Transporte Público – SETP Armenia.</v>
          </cell>
        </row>
        <row r="46">
          <cell r="A46" t="str">
            <v>Prestar servicios de apoyo en la socialización, orientación ciudadana y acompañamiento en campo de las actividades relacionadas al Sistema Estratégico de Transporte Público – SETP Armenia.</v>
          </cell>
        </row>
        <row r="47">
          <cell r="A47" t="str">
            <v>Prestar servicios de apoyo en la socialización, orientación ciudadana y acompañamiento en campo de las actividades relacionadas al Sistema Estratégico de Transporte Público – SETP Armenia.</v>
          </cell>
        </row>
        <row r="48">
          <cell r="A48" t="str">
            <v>Prestar servicios de apoyo en la socialización, orientación ciudadana y acompañamiento en campo de las actividades relacionadas al Sistema Estratégico de Transporte Público – SETP Armenia.</v>
          </cell>
        </row>
        <row r="49">
          <cell r="A49" t="str">
            <v>Prestar servicios de apoyo en la socialización, orientación ciudadana y acompañamiento en campo de las actividades relacionadas al Sistema Estratégico de Transporte Público – SETP Armenia.</v>
          </cell>
        </row>
        <row r="50">
          <cell r="A50" t="str">
            <v>Prestar servicios de apoyo en la socialización, orientación ciudadana y acompañamiento en campo de las actividades relacionadas al Sistema Estratégico de Transporte Público – SETP Armenia.</v>
          </cell>
        </row>
        <row r="51">
          <cell r="A51" t="str">
            <v>Prestación de servicios profesionales con el fin de apoyar el componente tecnológico definido en la Estructuración Técnica, Legal y Financiera del SETP conforme a los requerimientos para la entrada en operación del sistema</v>
          </cell>
        </row>
        <row r="52">
          <cell r="A52" t="str">
            <v>Prestación de servicios de apoyo a la gestión al equipo del componente de infraestructura para la puesta en operación del SETP, conforme a los requerimientos y proyectos establecidos para la transición del Sistema</v>
          </cell>
        </row>
        <row r="53">
          <cell r="A53" t="str">
            <v>Prestar el apoyo técnico a través de la comisión de topografía a la supervisión de los contratos en los proyectos de construcción del SETP.</v>
          </cell>
        </row>
        <row r="54">
          <cell r="A54" t="str">
            <v>Contratar los servicios de apoyo  para realizar el filtro de verificación, validación y seguimiento de la información contractual en las diferentes plataformas de contratación pública.</v>
          </cell>
        </row>
        <row r="55">
          <cell r="A55" t="str">
            <v>Prestar servicios de apoyo en la socialización, orientación ciudadana y acompañamiento en campo de las actividades relacionadas al Sistema Estratégico de Transporte Público – SETP Armenia.</v>
          </cell>
        </row>
        <row r="56">
          <cell r="A56" t="str">
            <v>Prestar servicios de apoyo en la socialización, orientación ciudadana y acompañamiento en campo de las actividades relacionadas al Sistema Estratégico de Transporte Público – SETP Armenia.</v>
          </cell>
        </row>
        <row r="57">
          <cell r="A57" t="str">
            <v>Prestar servicios de apoyo en la socialización, orientación ciudadana y acompañamiento en campo de las actividades relacionadas al Sistema Estratégico de Transporte Público – SETP Armenia.</v>
          </cell>
        </row>
        <row r="58">
          <cell r="A58" t="str">
            <v>Prestar servicios de apoyo en la socialización, orientación ciudadana y acompañamiento en campo de las actividades relacionadas al Sistema Estratégico de Transporte Público – SETP Armenia.</v>
          </cell>
        </row>
        <row r="59">
          <cell r="A59" t="str">
            <v>Prestar servicios de apoyo en la socialización, orientación ciudadana y acompañamiento en campo de las actividades relacionadas al Sistema Estratégico de Transporte Público – SETP Armenia.</v>
          </cell>
        </row>
        <row r="60">
          <cell r="A60" t="str">
            <v>Prestar servicios de apoyo en la socialización, orientación ciudadana y acompañamiento en campo de las actividades relacionadas al Sistema Estratégico de Transporte Público – SETP Armenia.</v>
          </cell>
        </row>
        <row r="61">
          <cell r="A61" t="str">
            <v>Prestar servicios de apoyo en la socialización, orientación ciudadana y acompañamiento en campo de las actividades relacionadas al Sistema Estratégico de Transporte Público – SETP Armenia.</v>
          </cell>
        </row>
        <row r="62">
          <cell r="A62" t="str">
            <v>Prestar servicios de apoyo al área de archivo conforme a la normatividad archivística vigente, con el fin de coadyuvar con el adecuado control, acceso, preservación y disposición de la documentación institucional.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2"/>
  <sheetViews>
    <sheetView tabSelected="1" topLeftCell="F101" workbookViewId="0">
      <selection activeCell="C12" sqref="C12"/>
    </sheetView>
  </sheetViews>
  <sheetFormatPr baseColWidth="10" defaultRowHeight="12" x14ac:dyDescent="0.2"/>
  <cols>
    <col min="1" max="1" width="6.28515625" style="20" customWidth="1"/>
    <col min="2" max="2" width="19.7109375" style="22" customWidth="1"/>
    <col min="3" max="3" width="84.7109375" style="46" customWidth="1"/>
    <col min="4" max="4" width="17.42578125" style="52" customWidth="1"/>
    <col min="5" max="5" width="19.42578125" style="44" customWidth="1"/>
    <col min="6" max="6" width="15.85546875" style="44" customWidth="1"/>
    <col min="7" max="7" width="17.85546875" style="44" customWidth="1"/>
    <col min="8" max="8" width="21" style="52" bestFit="1" customWidth="1"/>
    <col min="9" max="9" width="19.28515625" style="52" bestFit="1" customWidth="1"/>
    <col min="10" max="10" width="11.42578125" style="52"/>
    <col min="11" max="11" width="15.7109375" style="52" bestFit="1" customWidth="1"/>
    <col min="12" max="12" width="44" style="32" customWidth="1"/>
    <col min="13" max="256" width="11.42578125" style="22"/>
    <col min="257" max="257" width="6.28515625" style="22" customWidth="1"/>
    <col min="258" max="258" width="19.7109375" style="22" customWidth="1"/>
    <col min="259" max="259" width="84.7109375" style="22" customWidth="1"/>
    <col min="260" max="260" width="17.42578125" style="22" customWidth="1"/>
    <col min="261" max="261" width="19.42578125" style="22" customWidth="1"/>
    <col min="262" max="262" width="15.85546875" style="22" customWidth="1"/>
    <col min="263" max="263" width="17.85546875" style="22" customWidth="1"/>
    <col min="264" max="264" width="17.28515625" style="22" customWidth="1"/>
    <col min="265" max="265" width="15.85546875" style="22" customWidth="1"/>
    <col min="266" max="266" width="11.42578125" style="22"/>
    <col min="267" max="267" width="15.7109375" style="22" bestFit="1" customWidth="1"/>
    <col min="268" max="268" width="44" style="22" customWidth="1"/>
    <col min="269" max="512" width="11.42578125" style="22"/>
    <col min="513" max="513" width="6.28515625" style="22" customWidth="1"/>
    <col min="514" max="514" width="19.7109375" style="22" customWidth="1"/>
    <col min="515" max="515" width="84.7109375" style="22" customWidth="1"/>
    <col min="516" max="516" width="17.42578125" style="22" customWidth="1"/>
    <col min="517" max="517" width="19.42578125" style="22" customWidth="1"/>
    <col min="518" max="518" width="15.85546875" style="22" customWidth="1"/>
    <col min="519" max="519" width="17.85546875" style="22" customWidth="1"/>
    <col min="520" max="520" width="17.28515625" style="22" customWidth="1"/>
    <col min="521" max="521" width="15.85546875" style="22" customWidth="1"/>
    <col min="522" max="522" width="11.42578125" style="22"/>
    <col min="523" max="523" width="15.7109375" style="22" bestFit="1" customWidth="1"/>
    <col min="524" max="524" width="44" style="22" customWidth="1"/>
    <col min="525" max="768" width="11.42578125" style="22"/>
    <col min="769" max="769" width="6.28515625" style="22" customWidth="1"/>
    <col min="770" max="770" width="19.7109375" style="22" customWidth="1"/>
    <col min="771" max="771" width="84.7109375" style="22" customWidth="1"/>
    <col min="772" max="772" width="17.42578125" style="22" customWidth="1"/>
    <col min="773" max="773" width="19.42578125" style="22" customWidth="1"/>
    <col min="774" max="774" width="15.85546875" style="22" customWidth="1"/>
    <col min="775" max="775" width="17.85546875" style="22" customWidth="1"/>
    <col min="776" max="776" width="17.28515625" style="22" customWidth="1"/>
    <col min="777" max="777" width="15.85546875" style="22" customWidth="1"/>
    <col min="778" max="778" width="11.42578125" style="22"/>
    <col min="779" max="779" width="15.7109375" style="22" bestFit="1" customWidth="1"/>
    <col min="780" max="780" width="44" style="22" customWidth="1"/>
    <col min="781" max="1024" width="11.42578125" style="22"/>
    <col min="1025" max="1025" width="6.28515625" style="22" customWidth="1"/>
    <col min="1026" max="1026" width="19.7109375" style="22" customWidth="1"/>
    <col min="1027" max="1027" width="84.7109375" style="22" customWidth="1"/>
    <col min="1028" max="1028" width="17.42578125" style="22" customWidth="1"/>
    <col min="1029" max="1029" width="19.42578125" style="22" customWidth="1"/>
    <col min="1030" max="1030" width="15.85546875" style="22" customWidth="1"/>
    <col min="1031" max="1031" width="17.85546875" style="22" customWidth="1"/>
    <col min="1032" max="1032" width="17.28515625" style="22" customWidth="1"/>
    <col min="1033" max="1033" width="15.85546875" style="22" customWidth="1"/>
    <col min="1034" max="1034" width="11.42578125" style="22"/>
    <col min="1035" max="1035" width="15.7109375" style="22" bestFit="1" customWidth="1"/>
    <col min="1036" max="1036" width="44" style="22" customWidth="1"/>
    <col min="1037" max="1280" width="11.42578125" style="22"/>
    <col min="1281" max="1281" width="6.28515625" style="22" customWidth="1"/>
    <col min="1282" max="1282" width="19.7109375" style="22" customWidth="1"/>
    <col min="1283" max="1283" width="84.7109375" style="22" customWidth="1"/>
    <col min="1284" max="1284" width="17.42578125" style="22" customWidth="1"/>
    <col min="1285" max="1285" width="19.42578125" style="22" customWidth="1"/>
    <col min="1286" max="1286" width="15.85546875" style="22" customWidth="1"/>
    <col min="1287" max="1287" width="17.85546875" style="22" customWidth="1"/>
    <col min="1288" max="1288" width="17.28515625" style="22" customWidth="1"/>
    <col min="1289" max="1289" width="15.85546875" style="22" customWidth="1"/>
    <col min="1290" max="1290" width="11.42578125" style="22"/>
    <col min="1291" max="1291" width="15.7109375" style="22" bestFit="1" customWidth="1"/>
    <col min="1292" max="1292" width="44" style="22" customWidth="1"/>
    <col min="1293" max="1536" width="11.42578125" style="22"/>
    <col min="1537" max="1537" width="6.28515625" style="22" customWidth="1"/>
    <col min="1538" max="1538" width="19.7109375" style="22" customWidth="1"/>
    <col min="1539" max="1539" width="84.7109375" style="22" customWidth="1"/>
    <col min="1540" max="1540" width="17.42578125" style="22" customWidth="1"/>
    <col min="1541" max="1541" width="19.42578125" style="22" customWidth="1"/>
    <col min="1542" max="1542" width="15.85546875" style="22" customWidth="1"/>
    <col min="1543" max="1543" width="17.85546875" style="22" customWidth="1"/>
    <col min="1544" max="1544" width="17.28515625" style="22" customWidth="1"/>
    <col min="1545" max="1545" width="15.85546875" style="22" customWidth="1"/>
    <col min="1546" max="1546" width="11.42578125" style="22"/>
    <col min="1547" max="1547" width="15.7109375" style="22" bestFit="1" customWidth="1"/>
    <col min="1548" max="1548" width="44" style="22" customWidth="1"/>
    <col min="1549" max="1792" width="11.42578125" style="22"/>
    <col min="1793" max="1793" width="6.28515625" style="22" customWidth="1"/>
    <col min="1794" max="1794" width="19.7109375" style="22" customWidth="1"/>
    <col min="1795" max="1795" width="84.7109375" style="22" customWidth="1"/>
    <col min="1796" max="1796" width="17.42578125" style="22" customWidth="1"/>
    <col min="1797" max="1797" width="19.42578125" style="22" customWidth="1"/>
    <col min="1798" max="1798" width="15.85546875" style="22" customWidth="1"/>
    <col min="1799" max="1799" width="17.85546875" style="22" customWidth="1"/>
    <col min="1800" max="1800" width="17.28515625" style="22" customWidth="1"/>
    <col min="1801" max="1801" width="15.85546875" style="22" customWidth="1"/>
    <col min="1802" max="1802" width="11.42578125" style="22"/>
    <col min="1803" max="1803" width="15.7109375" style="22" bestFit="1" customWidth="1"/>
    <col min="1804" max="1804" width="44" style="22" customWidth="1"/>
    <col min="1805" max="2048" width="11.42578125" style="22"/>
    <col min="2049" max="2049" width="6.28515625" style="22" customWidth="1"/>
    <col min="2050" max="2050" width="19.7109375" style="22" customWidth="1"/>
    <col min="2051" max="2051" width="84.7109375" style="22" customWidth="1"/>
    <col min="2052" max="2052" width="17.42578125" style="22" customWidth="1"/>
    <col min="2053" max="2053" width="19.42578125" style="22" customWidth="1"/>
    <col min="2054" max="2054" width="15.85546875" style="22" customWidth="1"/>
    <col min="2055" max="2055" width="17.85546875" style="22" customWidth="1"/>
    <col min="2056" max="2056" width="17.28515625" style="22" customWidth="1"/>
    <col min="2057" max="2057" width="15.85546875" style="22" customWidth="1"/>
    <col min="2058" max="2058" width="11.42578125" style="22"/>
    <col min="2059" max="2059" width="15.7109375" style="22" bestFit="1" customWidth="1"/>
    <col min="2060" max="2060" width="44" style="22" customWidth="1"/>
    <col min="2061" max="2304" width="11.42578125" style="22"/>
    <col min="2305" max="2305" width="6.28515625" style="22" customWidth="1"/>
    <col min="2306" max="2306" width="19.7109375" style="22" customWidth="1"/>
    <col min="2307" max="2307" width="84.7109375" style="22" customWidth="1"/>
    <col min="2308" max="2308" width="17.42578125" style="22" customWidth="1"/>
    <col min="2309" max="2309" width="19.42578125" style="22" customWidth="1"/>
    <col min="2310" max="2310" width="15.85546875" style="22" customWidth="1"/>
    <col min="2311" max="2311" width="17.85546875" style="22" customWidth="1"/>
    <col min="2312" max="2312" width="17.28515625" style="22" customWidth="1"/>
    <col min="2313" max="2313" width="15.85546875" style="22" customWidth="1"/>
    <col min="2314" max="2314" width="11.42578125" style="22"/>
    <col min="2315" max="2315" width="15.7109375" style="22" bestFit="1" customWidth="1"/>
    <col min="2316" max="2316" width="44" style="22" customWidth="1"/>
    <col min="2317" max="2560" width="11.42578125" style="22"/>
    <col min="2561" max="2561" width="6.28515625" style="22" customWidth="1"/>
    <col min="2562" max="2562" width="19.7109375" style="22" customWidth="1"/>
    <col min="2563" max="2563" width="84.7109375" style="22" customWidth="1"/>
    <col min="2564" max="2564" width="17.42578125" style="22" customWidth="1"/>
    <col min="2565" max="2565" width="19.42578125" style="22" customWidth="1"/>
    <col min="2566" max="2566" width="15.85546875" style="22" customWidth="1"/>
    <col min="2567" max="2567" width="17.85546875" style="22" customWidth="1"/>
    <col min="2568" max="2568" width="17.28515625" style="22" customWidth="1"/>
    <col min="2569" max="2569" width="15.85546875" style="22" customWidth="1"/>
    <col min="2570" max="2570" width="11.42578125" style="22"/>
    <col min="2571" max="2571" width="15.7109375" style="22" bestFit="1" customWidth="1"/>
    <col min="2572" max="2572" width="44" style="22" customWidth="1"/>
    <col min="2573" max="2816" width="11.42578125" style="22"/>
    <col min="2817" max="2817" width="6.28515625" style="22" customWidth="1"/>
    <col min="2818" max="2818" width="19.7109375" style="22" customWidth="1"/>
    <col min="2819" max="2819" width="84.7109375" style="22" customWidth="1"/>
    <col min="2820" max="2820" width="17.42578125" style="22" customWidth="1"/>
    <col min="2821" max="2821" width="19.42578125" style="22" customWidth="1"/>
    <col min="2822" max="2822" width="15.85546875" style="22" customWidth="1"/>
    <col min="2823" max="2823" width="17.85546875" style="22" customWidth="1"/>
    <col min="2824" max="2824" width="17.28515625" style="22" customWidth="1"/>
    <col min="2825" max="2825" width="15.85546875" style="22" customWidth="1"/>
    <col min="2826" max="2826" width="11.42578125" style="22"/>
    <col min="2827" max="2827" width="15.7109375" style="22" bestFit="1" customWidth="1"/>
    <col min="2828" max="2828" width="44" style="22" customWidth="1"/>
    <col min="2829" max="3072" width="11.42578125" style="22"/>
    <col min="3073" max="3073" width="6.28515625" style="22" customWidth="1"/>
    <col min="3074" max="3074" width="19.7109375" style="22" customWidth="1"/>
    <col min="3075" max="3075" width="84.7109375" style="22" customWidth="1"/>
    <col min="3076" max="3076" width="17.42578125" style="22" customWidth="1"/>
    <col min="3077" max="3077" width="19.42578125" style="22" customWidth="1"/>
    <col min="3078" max="3078" width="15.85546875" style="22" customWidth="1"/>
    <col min="3079" max="3079" width="17.85546875" style="22" customWidth="1"/>
    <col min="3080" max="3080" width="17.28515625" style="22" customWidth="1"/>
    <col min="3081" max="3081" width="15.85546875" style="22" customWidth="1"/>
    <col min="3082" max="3082" width="11.42578125" style="22"/>
    <col min="3083" max="3083" width="15.7109375" style="22" bestFit="1" customWidth="1"/>
    <col min="3084" max="3084" width="44" style="22" customWidth="1"/>
    <col min="3085" max="3328" width="11.42578125" style="22"/>
    <col min="3329" max="3329" width="6.28515625" style="22" customWidth="1"/>
    <col min="3330" max="3330" width="19.7109375" style="22" customWidth="1"/>
    <col min="3331" max="3331" width="84.7109375" style="22" customWidth="1"/>
    <col min="3332" max="3332" width="17.42578125" style="22" customWidth="1"/>
    <col min="3333" max="3333" width="19.42578125" style="22" customWidth="1"/>
    <col min="3334" max="3334" width="15.85546875" style="22" customWidth="1"/>
    <col min="3335" max="3335" width="17.85546875" style="22" customWidth="1"/>
    <col min="3336" max="3336" width="17.28515625" style="22" customWidth="1"/>
    <col min="3337" max="3337" width="15.85546875" style="22" customWidth="1"/>
    <col min="3338" max="3338" width="11.42578125" style="22"/>
    <col min="3339" max="3339" width="15.7109375" style="22" bestFit="1" customWidth="1"/>
    <col min="3340" max="3340" width="44" style="22" customWidth="1"/>
    <col min="3341" max="3584" width="11.42578125" style="22"/>
    <col min="3585" max="3585" width="6.28515625" style="22" customWidth="1"/>
    <col min="3586" max="3586" width="19.7109375" style="22" customWidth="1"/>
    <col min="3587" max="3587" width="84.7109375" style="22" customWidth="1"/>
    <col min="3588" max="3588" width="17.42578125" style="22" customWidth="1"/>
    <col min="3589" max="3589" width="19.42578125" style="22" customWidth="1"/>
    <col min="3590" max="3590" width="15.85546875" style="22" customWidth="1"/>
    <col min="3591" max="3591" width="17.85546875" style="22" customWidth="1"/>
    <col min="3592" max="3592" width="17.28515625" style="22" customWidth="1"/>
    <col min="3593" max="3593" width="15.85546875" style="22" customWidth="1"/>
    <col min="3594" max="3594" width="11.42578125" style="22"/>
    <col min="3595" max="3595" width="15.7109375" style="22" bestFit="1" customWidth="1"/>
    <col min="3596" max="3596" width="44" style="22" customWidth="1"/>
    <col min="3597" max="3840" width="11.42578125" style="22"/>
    <col min="3841" max="3841" width="6.28515625" style="22" customWidth="1"/>
    <col min="3842" max="3842" width="19.7109375" style="22" customWidth="1"/>
    <col min="3843" max="3843" width="84.7109375" style="22" customWidth="1"/>
    <col min="3844" max="3844" width="17.42578125" style="22" customWidth="1"/>
    <col min="3845" max="3845" width="19.42578125" style="22" customWidth="1"/>
    <col min="3846" max="3846" width="15.85546875" style="22" customWidth="1"/>
    <col min="3847" max="3847" width="17.85546875" style="22" customWidth="1"/>
    <col min="3848" max="3848" width="17.28515625" style="22" customWidth="1"/>
    <col min="3849" max="3849" width="15.85546875" style="22" customWidth="1"/>
    <col min="3850" max="3850" width="11.42578125" style="22"/>
    <col min="3851" max="3851" width="15.7109375" style="22" bestFit="1" customWidth="1"/>
    <col min="3852" max="3852" width="44" style="22" customWidth="1"/>
    <col min="3853" max="4096" width="11.42578125" style="22"/>
    <col min="4097" max="4097" width="6.28515625" style="22" customWidth="1"/>
    <col min="4098" max="4098" width="19.7109375" style="22" customWidth="1"/>
    <col min="4099" max="4099" width="84.7109375" style="22" customWidth="1"/>
    <col min="4100" max="4100" width="17.42578125" style="22" customWidth="1"/>
    <col min="4101" max="4101" width="19.42578125" style="22" customWidth="1"/>
    <col min="4102" max="4102" width="15.85546875" style="22" customWidth="1"/>
    <col min="4103" max="4103" width="17.85546875" style="22" customWidth="1"/>
    <col min="4104" max="4104" width="17.28515625" style="22" customWidth="1"/>
    <col min="4105" max="4105" width="15.85546875" style="22" customWidth="1"/>
    <col min="4106" max="4106" width="11.42578125" style="22"/>
    <col min="4107" max="4107" width="15.7109375" style="22" bestFit="1" customWidth="1"/>
    <col min="4108" max="4108" width="44" style="22" customWidth="1"/>
    <col min="4109" max="4352" width="11.42578125" style="22"/>
    <col min="4353" max="4353" width="6.28515625" style="22" customWidth="1"/>
    <col min="4354" max="4354" width="19.7109375" style="22" customWidth="1"/>
    <col min="4355" max="4355" width="84.7109375" style="22" customWidth="1"/>
    <col min="4356" max="4356" width="17.42578125" style="22" customWidth="1"/>
    <col min="4357" max="4357" width="19.42578125" style="22" customWidth="1"/>
    <col min="4358" max="4358" width="15.85546875" style="22" customWidth="1"/>
    <col min="4359" max="4359" width="17.85546875" style="22" customWidth="1"/>
    <col min="4360" max="4360" width="17.28515625" style="22" customWidth="1"/>
    <col min="4361" max="4361" width="15.85546875" style="22" customWidth="1"/>
    <col min="4362" max="4362" width="11.42578125" style="22"/>
    <col min="4363" max="4363" width="15.7109375" style="22" bestFit="1" customWidth="1"/>
    <col min="4364" max="4364" width="44" style="22" customWidth="1"/>
    <col min="4365" max="4608" width="11.42578125" style="22"/>
    <col min="4609" max="4609" width="6.28515625" style="22" customWidth="1"/>
    <col min="4610" max="4610" width="19.7109375" style="22" customWidth="1"/>
    <col min="4611" max="4611" width="84.7109375" style="22" customWidth="1"/>
    <col min="4612" max="4612" width="17.42578125" style="22" customWidth="1"/>
    <col min="4613" max="4613" width="19.42578125" style="22" customWidth="1"/>
    <col min="4614" max="4614" width="15.85546875" style="22" customWidth="1"/>
    <col min="4615" max="4615" width="17.85546875" style="22" customWidth="1"/>
    <col min="4616" max="4616" width="17.28515625" style="22" customWidth="1"/>
    <col min="4617" max="4617" width="15.85546875" style="22" customWidth="1"/>
    <col min="4618" max="4618" width="11.42578125" style="22"/>
    <col min="4619" max="4619" width="15.7109375" style="22" bestFit="1" customWidth="1"/>
    <col min="4620" max="4620" width="44" style="22" customWidth="1"/>
    <col min="4621" max="4864" width="11.42578125" style="22"/>
    <col min="4865" max="4865" width="6.28515625" style="22" customWidth="1"/>
    <col min="4866" max="4866" width="19.7109375" style="22" customWidth="1"/>
    <col min="4867" max="4867" width="84.7109375" style="22" customWidth="1"/>
    <col min="4868" max="4868" width="17.42578125" style="22" customWidth="1"/>
    <col min="4869" max="4869" width="19.42578125" style="22" customWidth="1"/>
    <col min="4870" max="4870" width="15.85546875" style="22" customWidth="1"/>
    <col min="4871" max="4871" width="17.85546875" style="22" customWidth="1"/>
    <col min="4872" max="4872" width="17.28515625" style="22" customWidth="1"/>
    <col min="4873" max="4873" width="15.85546875" style="22" customWidth="1"/>
    <col min="4874" max="4874" width="11.42578125" style="22"/>
    <col min="4875" max="4875" width="15.7109375" style="22" bestFit="1" customWidth="1"/>
    <col min="4876" max="4876" width="44" style="22" customWidth="1"/>
    <col min="4877" max="5120" width="11.42578125" style="22"/>
    <col min="5121" max="5121" width="6.28515625" style="22" customWidth="1"/>
    <col min="5122" max="5122" width="19.7109375" style="22" customWidth="1"/>
    <col min="5123" max="5123" width="84.7109375" style="22" customWidth="1"/>
    <col min="5124" max="5124" width="17.42578125" style="22" customWidth="1"/>
    <col min="5125" max="5125" width="19.42578125" style="22" customWidth="1"/>
    <col min="5126" max="5126" width="15.85546875" style="22" customWidth="1"/>
    <col min="5127" max="5127" width="17.85546875" style="22" customWidth="1"/>
    <col min="5128" max="5128" width="17.28515625" style="22" customWidth="1"/>
    <col min="5129" max="5129" width="15.85546875" style="22" customWidth="1"/>
    <col min="5130" max="5130" width="11.42578125" style="22"/>
    <col min="5131" max="5131" width="15.7109375" style="22" bestFit="1" customWidth="1"/>
    <col min="5132" max="5132" width="44" style="22" customWidth="1"/>
    <col min="5133" max="5376" width="11.42578125" style="22"/>
    <col min="5377" max="5377" width="6.28515625" style="22" customWidth="1"/>
    <col min="5378" max="5378" width="19.7109375" style="22" customWidth="1"/>
    <col min="5379" max="5379" width="84.7109375" style="22" customWidth="1"/>
    <col min="5380" max="5380" width="17.42578125" style="22" customWidth="1"/>
    <col min="5381" max="5381" width="19.42578125" style="22" customWidth="1"/>
    <col min="5382" max="5382" width="15.85546875" style="22" customWidth="1"/>
    <col min="5383" max="5383" width="17.85546875" style="22" customWidth="1"/>
    <col min="5384" max="5384" width="17.28515625" style="22" customWidth="1"/>
    <col min="5385" max="5385" width="15.85546875" style="22" customWidth="1"/>
    <col min="5386" max="5386" width="11.42578125" style="22"/>
    <col min="5387" max="5387" width="15.7109375" style="22" bestFit="1" customWidth="1"/>
    <col min="5388" max="5388" width="44" style="22" customWidth="1"/>
    <col min="5389" max="5632" width="11.42578125" style="22"/>
    <col min="5633" max="5633" width="6.28515625" style="22" customWidth="1"/>
    <col min="5634" max="5634" width="19.7109375" style="22" customWidth="1"/>
    <col min="5635" max="5635" width="84.7109375" style="22" customWidth="1"/>
    <col min="5636" max="5636" width="17.42578125" style="22" customWidth="1"/>
    <col min="5637" max="5637" width="19.42578125" style="22" customWidth="1"/>
    <col min="5638" max="5638" width="15.85546875" style="22" customWidth="1"/>
    <col min="5639" max="5639" width="17.85546875" style="22" customWidth="1"/>
    <col min="5640" max="5640" width="17.28515625" style="22" customWidth="1"/>
    <col min="5641" max="5641" width="15.85546875" style="22" customWidth="1"/>
    <col min="5642" max="5642" width="11.42578125" style="22"/>
    <col min="5643" max="5643" width="15.7109375" style="22" bestFit="1" customWidth="1"/>
    <col min="5644" max="5644" width="44" style="22" customWidth="1"/>
    <col min="5645" max="5888" width="11.42578125" style="22"/>
    <col min="5889" max="5889" width="6.28515625" style="22" customWidth="1"/>
    <col min="5890" max="5890" width="19.7109375" style="22" customWidth="1"/>
    <col min="5891" max="5891" width="84.7109375" style="22" customWidth="1"/>
    <col min="5892" max="5892" width="17.42578125" style="22" customWidth="1"/>
    <col min="5893" max="5893" width="19.42578125" style="22" customWidth="1"/>
    <col min="5894" max="5894" width="15.85546875" style="22" customWidth="1"/>
    <col min="5895" max="5895" width="17.85546875" style="22" customWidth="1"/>
    <col min="5896" max="5896" width="17.28515625" style="22" customWidth="1"/>
    <col min="5897" max="5897" width="15.85546875" style="22" customWidth="1"/>
    <col min="5898" max="5898" width="11.42578125" style="22"/>
    <col min="5899" max="5899" width="15.7109375" style="22" bestFit="1" customWidth="1"/>
    <col min="5900" max="5900" width="44" style="22" customWidth="1"/>
    <col min="5901" max="6144" width="11.42578125" style="22"/>
    <col min="6145" max="6145" width="6.28515625" style="22" customWidth="1"/>
    <col min="6146" max="6146" width="19.7109375" style="22" customWidth="1"/>
    <col min="6147" max="6147" width="84.7109375" style="22" customWidth="1"/>
    <col min="6148" max="6148" width="17.42578125" style="22" customWidth="1"/>
    <col min="6149" max="6149" width="19.42578125" style="22" customWidth="1"/>
    <col min="6150" max="6150" width="15.85546875" style="22" customWidth="1"/>
    <col min="6151" max="6151" width="17.85546875" style="22" customWidth="1"/>
    <col min="6152" max="6152" width="17.28515625" style="22" customWidth="1"/>
    <col min="6153" max="6153" width="15.85546875" style="22" customWidth="1"/>
    <col min="6154" max="6154" width="11.42578125" style="22"/>
    <col min="6155" max="6155" width="15.7109375" style="22" bestFit="1" customWidth="1"/>
    <col min="6156" max="6156" width="44" style="22" customWidth="1"/>
    <col min="6157" max="6400" width="11.42578125" style="22"/>
    <col min="6401" max="6401" width="6.28515625" style="22" customWidth="1"/>
    <col min="6402" max="6402" width="19.7109375" style="22" customWidth="1"/>
    <col min="6403" max="6403" width="84.7109375" style="22" customWidth="1"/>
    <col min="6404" max="6404" width="17.42578125" style="22" customWidth="1"/>
    <col min="6405" max="6405" width="19.42578125" style="22" customWidth="1"/>
    <col min="6406" max="6406" width="15.85546875" style="22" customWidth="1"/>
    <col min="6407" max="6407" width="17.85546875" style="22" customWidth="1"/>
    <col min="6408" max="6408" width="17.28515625" style="22" customWidth="1"/>
    <col min="6409" max="6409" width="15.85546875" style="22" customWidth="1"/>
    <col min="6410" max="6410" width="11.42578125" style="22"/>
    <col min="6411" max="6411" width="15.7109375" style="22" bestFit="1" customWidth="1"/>
    <col min="6412" max="6412" width="44" style="22" customWidth="1"/>
    <col min="6413" max="6656" width="11.42578125" style="22"/>
    <col min="6657" max="6657" width="6.28515625" style="22" customWidth="1"/>
    <col min="6658" max="6658" width="19.7109375" style="22" customWidth="1"/>
    <col min="6659" max="6659" width="84.7109375" style="22" customWidth="1"/>
    <col min="6660" max="6660" width="17.42578125" style="22" customWidth="1"/>
    <col min="6661" max="6661" width="19.42578125" style="22" customWidth="1"/>
    <col min="6662" max="6662" width="15.85546875" style="22" customWidth="1"/>
    <col min="6663" max="6663" width="17.85546875" style="22" customWidth="1"/>
    <col min="6664" max="6664" width="17.28515625" style="22" customWidth="1"/>
    <col min="6665" max="6665" width="15.85546875" style="22" customWidth="1"/>
    <col min="6666" max="6666" width="11.42578125" style="22"/>
    <col min="6667" max="6667" width="15.7109375" style="22" bestFit="1" customWidth="1"/>
    <col min="6668" max="6668" width="44" style="22" customWidth="1"/>
    <col min="6669" max="6912" width="11.42578125" style="22"/>
    <col min="6913" max="6913" width="6.28515625" style="22" customWidth="1"/>
    <col min="6914" max="6914" width="19.7109375" style="22" customWidth="1"/>
    <col min="6915" max="6915" width="84.7109375" style="22" customWidth="1"/>
    <col min="6916" max="6916" width="17.42578125" style="22" customWidth="1"/>
    <col min="6917" max="6917" width="19.42578125" style="22" customWidth="1"/>
    <col min="6918" max="6918" width="15.85546875" style="22" customWidth="1"/>
    <col min="6919" max="6919" width="17.85546875" style="22" customWidth="1"/>
    <col min="6920" max="6920" width="17.28515625" style="22" customWidth="1"/>
    <col min="6921" max="6921" width="15.85546875" style="22" customWidth="1"/>
    <col min="6922" max="6922" width="11.42578125" style="22"/>
    <col min="6923" max="6923" width="15.7109375" style="22" bestFit="1" customWidth="1"/>
    <col min="6924" max="6924" width="44" style="22" customWidth="1"/>
    <col min="6925" max="7168" width="11.42578125" style="22"/>
    <col min="7169" max="7169" width="6.28515625" style="22" customWidth="1"/>
    <col min="7170" max="7170" width="19.7109375" style="22" customWidth="1"/>
    <col min="7171" max="7171" width="84.7109375" style="22" customWidth="1"/>
    <col min="7172" max="7172" width="17.42578125" style="22" customWidth="1"/>
    <col min="7173" max="7173" width="19.42578125" style="22" customWidth="1"/>
    <col min="7174" max="7174" width="15.85546875" style="22" customWidth="1"/>
    <col min="7175" max="7175" width="17.85546875" style="22" customWidth="1"/>
    <col min="7176" max="7176" width="17.28515625" style="22" customWidth="1"/>
    <col min="7177" max="7177" width="15.85546875" style="22" customWidth="1"/>
    <col min="7178" max="7178" width="11.42578125" style="22"/>
    <col min="7179" max="7179" width="15.7109375" style="22" bestFit="1" customWidth="1"/>
    <col min="7180" max="7180" width="44" style="22" customWidth="1"/>
    <col min="7181" max="7424" width="11.42578125" style="22"/>
    <col min="7425" max="7425" width="6.28515625" style="22" customWidth="1"/>
    <col min="7426" max="7426" width="19.7109375" style="22" customWidth="1"/>
    <col min="7427" max="7427" width="84.7109375" style="22" customWidth="1"/>
    <col min="7428" max="7428" width="17.42578125" style="22" customWidth="1"/>
    <col min="7429" max="7429" width="19.42578125" style="22" customWidth="1"/>
    <col min="7430" max="7430" width="15.85546875" style="22" customWidth="1"/>
    <col min="7431" max="7431" width="17.85546875" style="22" customWidth="1"/>
    <col min="7432" max="7432" width="17.28515625" style="22" customWidth="1"/>
    <col min="7433" max="7433" width="15.85546875" style="22" customWidth="1"/>
    <col min="7434" max="7434" width="11.42578125" style="22"/>
    <col min="7435" max="7435" width="15.7109375" style="22" bestFit="1" customWidth="1"/>
    <col min="7436" max="7436" width="44" style="22" customWidth="1"/>
    <col min="7437" max="7680" width="11.42578125" style="22"/>
    <col min="7681" max="7681" width="6.28515625" style="22" customWidth="1"/>
    <col min="7682" max="7682" width="19.7109375" style="22" customWidth="1"/>
    <col min="7683" max="7683" width="84.7109375" style="22" customWidth="1"/>
    <col min="7684" max="7684" width="17.42578125" style="22" customWidth="1"/>
    <col min="7685" max="7685" width="19.42578125" style="22" customWidth="1"/>
    <col min="7686" max="7686" width="15.85546875" style="22" customWidth="1"/>
    <col min="7687" max="7687" width="17.85546875" style="22" customWidth="1"/>
    <col min="7688" max="7688" width="17.28515625" style="22" customWidth="1"/>
    <col min="7689" max="7689" width="15.85546875" style="22" customWidth="1"/>
    <col min="7690" max="7690" width="11.42578125" style="22"/>
    <col min="7691" max="7691" width="15.7109375" style="22" bestFit="1" customWidth="1"/>
    <col min="7692" max="7692" width="44" style="22" customWidth="1"/>
    <col min="7693" max="7936" width="11.42578125" style="22"/>
    <col min="7937" max="7937" width="6.28515625" style="22" customWidth="1"/>
    <col min="7938" max="7938" width="19.7109375" style="22" customWidth="1"/>
    <col min="7939" max="7939" width="84.7109375" style="22" customWidth="1"/>
    <col min="7940" max="7940" width="17.42578125" style="22" customWidth="1"/>
    <col min="7941" max="7941" width="19.42578125" style="22" customWidth="1"/>
    <col min="7942" max="7942" width="15.85546875" style="22" customWidth="1"/>
    <col min="7943" max="7943" width="17.85546875" style="22" customWidth="1"/>
    <col min="7944" max="7944" width="17.28515625" style="22" customWidth="1"/>
    <col min="7945" max="7945" width="15.85546875" style="22" customWidth="1"/>
    <col min="7946" max="7946" width="11.42578125" style="22"/>
    <col min="7947" max="7947" width="15.7109375" style="22" bestFit="1" customWidth="1"/>
    <col min="7948" max="7948" width="44" style="22" customWidth="1"/>
    <col min="7949" max="8192" width="11.42578125" style="22"/>
    <col min="8193" max="8193" width="6.28515625" style="22" customWidth="1"/>
    <col min="8194" max="8194" width="19.7109375" style="22" customWidth="1"/>
    <col min="8195" max="8195" width="84.7109375" style="22" customWidth="1"/>
    <col min="8196" max="8196" width="17.42578125" style="22" customWidth="1"/>
    <col min="8197" max="8197" width="19.42578125" style="22" customWidth="1"/>
    <col min="8198" max="8198" width="15.85546875" style="22" customWidth="1"/>
    <col min="8199" max="8199" width="17.85546875" style="22" customWidth="1"/>
    <col min="8200" max="8200" width="17.28515625" style="22" customWidth="1"/>
    <col min="8201" max="8201" width="15.85546875" style="22" customWidth="1"/>
    <col min="8202" max="8202" width="11.42578125" style="22"/>
    <col min="8203" max="8203" width="15.7109375" style="22" bestFit="1" customWidth="1"/>
    <col min="8204" max="8204" width="44" style="22" customWidth="1"/>
    <col min="8205" max="8448" width="11.42578125" style="22"/>
    <col min="8449" max="8449" width="6.28515625" style="22" customWidth="1"/>
    <col min="8450" max="8450" width="19.7109375" style="22" customWidth="1"/>
    <col min="8451" max="8451" width="84.7109375" style="22" customWidth="1"/>
    <col min="8452" max="8452" width="17.42578125" style="22" customWidth="1"/>
    <col min="8453" max="8453" width="19.42578125" style="22" customWidth="1"/>
    <col min="8454" max="8454" width="15.85546875" style="22" customWidth="1"/>
    <col min="8455" max="8455" width="17.85546875" style="22" customWidth="1"/>
    <col min="8456" max="8456" width="17.28515625" style="22" customWidth="1"/>
    <col min="8457" max="8457" width="15.85546875" style="22" customWidth="1"/>
    <col min="8458" max="8458" width="11.42578125" style="22"/>
    <col min="8459" max="8459" width="15.7109375" style="22" bestFit="1" customWidth="1"/>
    <col min="8460" max="8460" width="44" style="22" customWidth="1"/>
    <col min="8461" max="8704" width="11.42578125" style="22"/>
    <col min="8705" max="8705" width="6.28515625" style="22" customWidth="1"/>
    <col min="8706" max="8706" width="19.7109375" style="22" customWidth="1"/>
    <col min="8707" max="8707" width="84.7109375" style="22" customWidth="1"/>
    <col min="8708" max="8708" width="17.42578125" style="22" customWidth="1"/>
    <col min="8709" max="8709" width="19.42578125" style="22" customWidth="1"/>
    <col min="8710" max="8710" width="15.85546875" style="22" customWidth="1"/>
    <col min="8711" max="8711" width="17.85546875" style="22" customWidth="1"/>
    <col min="8712" max="8712" width="17.28515625" style="22" customWidth="1"/>
    <col min="8713" max="8713" width="15.85546875" style="22" customWidth="1"/>
    <col min="8714" max="8714" width="11.42578125" style="22"/>
    <col min="8715" max="8715" width="15.7109375" style="22" bestFit="1" customWidth="1"/>
    <col min="8716" max="8716" width="44" style="22" customWidth="1"/>
    <col min="8717" max="8960" width="11.42578125" style="22"/>
    <col min="8961" max="8961" width="6.28515625" style="22" customWidth="1"/>
    <col min="8962" max="8962" width="19.7109375" style="22" customWidth="1"/>
    <col min="8963" max="8963" width="84.7109375" style="22" customWidth="1"/>
    <col min="8964" max="8964" width="17.42578125" style="22" customWidth="1"/>
    <col min="8965" max="8965" width="19.42578125" style="22" customWidth="1"/>
    <col min="8966" max="8966" width="15.85546875" style="22" customWidth="1"/>
    <col min="8967" max="8967" width="17.85546875" style="22" customWidth="1"/>
    <col min="8968" max="8968" width="17.28515625" style="22" customWidth="1"/>
    <col min="8969" max="8969" width="15.85546875" style="22" customWidth="1"/>
    <col min="8970" max="8970" width="11.42578125" style="22"/>
    <col min="8971" max="8971" width="15.7109375" style="22" bestFit="1" customWidth="1"/>
    <col min="8972" max="8972" width="44" style="22" customWidth="1"/>
    <col min="8973" max="9216" width="11.42578125" style="22"/>
    <col min="9217" max="9217" width="6.28515625" style="22" customWidth="1"/>
    <col min="9218" max="9218" width="19.7109375" style="22" customWidth="1"/>
    <col min="9219" max="9219" width="84.7109375" style="22" customWidth="1"/>
    <col min="9220" max="9220" width="17.42578125" style="22" customWidth="1"/>
    <col min="9221" max="9221" width="19.42578125" style="22" customWidth="1"/>
    <col min="9222" max="9222" width="15.85546875" style="22" customWidth="1"/>
    <col min="9223" max="9223" width="17.85546875" style="22" customWidth="1"/>
    <col min="9224" max="9224" width="17.28515625" style="22" customWidth="1"/>
    <col min="9225" max="9225" width="15.85546875" style="22" customWidth="1"/>
    <col min="9226" max="9226" width="11.42578125" style="22"/>
    <col min="9227" max="9227" width="15.7109375" style="22" bestFit="1" customWidth="1"/>
    <col min="9228" max="9228" width="44" style="22" customWidth="1"/>
    <col min="9229" max="9472" width="11.42578125" style="22"/>
    <col min="9473" max="9473" width="6.28515625" style="22" customWidth="1"/>
    <col min="9474" max="9474" width="19.7109375" style="22" customWidth="1"/>
    <col min="9475" max="9475" width="84.7109375" style="22" customWidth="1"/>
    <col min="9476" max="9476" width="17.42578125" style="22" customWidth="1"/>
    <col min="9477" max="9477" width="19.42578125" style="22" customWidth="1"/>
    <col min="9478" max="9478" width="15.85546875" style="22" customWidth="1"/>
    <col min="9479" max="9479" width="17.85546875" style="22" customWidth="1"/>
    <col min="9480" max="9480" width="17.28515625" style="22" customWidth="1"/>
    <col min="9481" max="9481" width="15.85546875" style="22" customWidth="1"/>
    <col min="9482" max="9482" width="11.42578125" style="22"/>
    <col min="9483" max="9483" width="15.7109375" style="22" bestFit="1" customWidth="1"/>
    <col min="9484" max="9484" width="44" style="22" customWidth="1"/>
    <col min="9485" max="9728" width="11.42578125" style="22"/>
    <col min="9729" max="9729" width="6.28515625" style="22" customWidth="1"/>
    <col min="9730" max="9730" width="19.7109375" style="22" customWidth="1"/>
    <col min="9731" max="9731" width="84.7109375" style="22" customWidth="1"/>
    <col min="9732" max="9732" width="17.42578125" style="22" customWidth="1"/>
    <col min="9733" max="9733" width="19.42578125" style="22" customWidth="1"/>
    <col min="9734" max="9734" width="15.85546875" style="22" customWidth="1"/>
    <col min="9735" max="9735" width="17.85546875" style="22" customWidth="1"/>
    <col min="9736" max="9736" width="17.28515625" style="22" customWidth="1"/>
    <col min="9737" max="9737" width="15.85546875" style="22" customWidth="1"/>
    <col min="9738" max="9738" width="11.42578125" style="22"/>
    <col min="9739" max="9739" width="15.7109375" style="22" bestFit="1" customWidth="1"/>
    <col min="9740" max="9740" width="44" style="22" customWidth="1"/>
    <col min="9741" max="9984" width="11.42578125" style="22"/>
    <col min="9985" max="9985" width="6.28515625" style="22" customWidth="1"/>
    <col min="9986" max="9986" width="19.7109375" style="22" customWidth="1"/>
    <col min="9987" max="9987" width="84.7109375" style="22" customWidth="1"/>
    <col min="9988" max="9988" width="17.42578125" style="22" customWidth="1"/>
    <col min="9989" max="9989" width="19.42578125" style="22" customWidth="1"/>
    <col min="9990" max="9990" width="15.85546875" style="22" customWidth="1"/>
    <col min="9991" max="9991" width="17.85546875" style="22" customWidth="1"/>
    <col min="9992" max="9992" width="17.28515625" style="22" customWidth="1"/>
    <col min="9993" max="9993" width="15.85546875" style="22" customWidth="1"/>
    <col min="9994" max="9994" width="11.42578125" style="22"/>
    <col min="9995" max="9995" width="15.7109375" style="22" bestFit="1" customWidth="1"/>
    <col min="9996" max="9996" width="44" style="22" customWidth="1"/>
    <col min="9997" max="10240" width="11.42578125" style="22"/>
    <col min="10241" max="10241" width="6.28515625" style="22" customWidth="1"/>
    <col min="10242" max="10242" width="19.7109375" style="22" customWidth="1"/>
    <col min="10243" max="10243" width="84.7109375" style="22" customWidth="1"/>
    <col min="10244" max="10244" width="17.42578125" style="22" customWidth="1"/>
    <col min="10245" max="10245" width="19.42578125" style="22" customWidth="1"/>
    <col min="10246" max="10246" width="15.85546875" style="22" customWidth="1"/>
    <col min="10247" max="10247" width="17.85546875" style="22" customWidth="1"/>
    <col min="10248" max="10248" width="17.28515625" style="22" customWidth="1"/>
    <col min="10249" max="10249" width="15.85546875" style="22" customWidth="1"/>
    <col min="10250" max="10250" width="11.42578125" style="22"/>
    <col min="10251" max="10251" width="15.7109375" style="22" bestFit="1" customWidth="1"/>
    <col min="10252" max="10252" width="44" style="22" customWidth="1"/>
    <col min="10253" max="10496" width="11.42578125" style="22"/>
    <col min="10497" max="10497" width="6.28515625" style="22" customWidth="1"/>
    <col min="10498" max="10498" width="19.7109375" style="22" customWidth="1"/>
    <col min="10499" max="10499" width="84.7109375" style="22" customWidth="1"/>
    <col min="10500" max="10500" width="17.42578125" style="22" customWidth="1"/>
    <col min="10501" max="10501" width="19.42578125" style="22" customWidth="1"/>
    <col min="10502" max="10502" width="15.85546875" style="22" customWidth="1"/>
    <col min="10503" max="10503" width="17.85546875" style="22" customWidth="1"/>
    <col min="10504" max="10504" width="17.28515625" style="22" customWidth="1"/>
    <col min="10505" max="10505" width="15.85546875" style="22" customWidth="1"/>
    <col min="10506" max="10506" width="11.42578125" style="22"/>
    <col min="10507" max="10507" width="15.7109375" style="22" bestFit="1" customWidth="1"/>
    <col min="10508" max="10508" width="44" style="22" customWidth="1"/>
    <col min="10509" max="10752" width="11.42578125" style="22"/>
    <col min="10753" max="10753" width="6.28515625" style="22" customWidth="1"/>
    <col min="10754" max="10754" width="19.7109375" style="22" customWidth="1"/>
    <col min="10755" max="10755" width="84.7109375" style="22" customWidth="1"/>
    <col min="10756" max="10756" width="17.42578125" style="22" customWidth="1"/>
    <col min="10757" max="10757" width="19.42578125" style="22" customWidth="1"/>
    <col min="10758" max="10758" width="15.85546875" style="22" customWidth="1"/>
    <col min="10759" max="10759" width="17.85546875" style="22" customWidth="1"/>
    <col min="10760" max="10760" width="17.28515625" style="22" customWidth="1"/>
    <col min="10761" max="10761" width="15.85546875" style="22" customWidth="1"/>
    <col min="10762" max="10762" width="11.42578125" style="22"/>
    <col min="10763" max="10763" width="15.7109375" style="22" bestFit="1" customWidth="1"/>
    <col min="10764" max="10764" width="44" style="22" customWidth="1"/>
    <col min="10765" max="11008" width="11.42578125" style="22"/>
    <col min="11009" max="11009" width="6.28515625" style="22" customWidth="1"/>
    <col min="11010" max="11010" width="19.7109375" style="22" customWidth="1"/>
    <col min="11011" max="11011" width="84.7109375" style="22" customWidth="1"/>
    <col min="11012" max="11012" width="17.42578125" style="22" customWidth="1"/>
    <col min="11013" max="11013" width="19.42578125" style="22" customWidth="1"/>
    <col min="11014" max="11014" width="15.85546875" style="22" customWidth="1"/>
    <col min="11015" max="11015" width="17.85546875" style="22" customWidth="1"/>
    <col min="11016" max="11016" width="17.28515625" style="22" customWidth="1"/>
    <col min="11017" max="11017" width="15.85546875" style="22" customWidth="1"/>
    <col min="11018" max="11018" width="11.42578125" style="22"/>
    <col min="11019" max="11019" width="15.7109375" style="22" bestFit="1" customWidth="1"/>
    <col min="11020" max="11020" width="44" style="22" customWidth="1"/>
    <col min="11021" max="11264" width="11.42578125" style="22"/>
    <col min="11265" max="11265" width="6.28515625" style="22" customWidth="1"/>
    <col min="11266" max="11266" width="19.7109375" style="22" customWidth="1"/>
    <col min="11267" max="11267" width="84.7109375" style="22" customWidth="1"/>
    <col min="11268" max="11268" width="17.42578125" style="22" customWidth="1"/>
    <col min="11269" max="11269" width="19.42578125" style="22" customWidth="1"/>
    <col min="11270" max="11270" width="15.85546875" style="22" customWidth="1"/>
    <col min="11271" max="11271" width="17.85546875" style="22" customWidth="1"/>
    <col min="11272" max="11272" width="17.28515625" style="22" customWidth="1"/>
    <col min="11273" max="11273" width="15.85546875" style="22" customWidth="1"/>
    <col min="11274" max="11274" width="11.42578125" style="22"/>
    <col min="11275" max="11275" width="15.7109375" style="22" bestFit="1" customWidth="1"/>
    <col min="11276" max="11276" width="44" style="22" customWidth="1"/>
    <col min="11277" max="11520" width="11.42578125" style="22"/>
    <col min="11521" max="11521" width="6.28515625" style="22" customWidth="1"/>
    <col min="11522" max="11522" width="19.7109375" style="22" customWidth="1"/>
    <col min="11523" max="11523" width="84.7109375" style="22" customWidth="1"/>
    <col min="11524" max="11524" width="17.42578125" style="22" customWidth="1"/>
    <col min="11525" max="11525" width="19.42578125" style="22" customWidth="1"/>
    <col min="11526" max="11526" width="15.85546875" style="22" customWidth="1"/>
    <col min="11527" max="11527" width="17.85546875" style="22" customWidth="1"/>
    <col min="11528" max="11528" width="17.28515625" style="22" customWidth="1"/>
    <col min="11529" max="11529" width="15.85546875" style="22" customWidth="1"/>
    <col min="11530" max="11530" width="11.42578125" style="22"/>
    <col min="11531" max="11531" width="15.7109375" style="22" bestFit="1" customWidth="1"/>
    <col min="11532" max="11532" width="44" style="22" customWidth="1"/>
    <col min="11533" max="11776" width="11.42578125" style="22"/>
    <col min="11777" max="11777" width="6.28515625" style="22" customWidth="1"/>
    <col min="11778" max="11778" width="19.7109375" style="22" customWidth="1"/>
    <col min="11779" max="11779" width="84.7109375" style="22" customWidth="1"/>
    <col min="11780" max="11780" width="17.42578125" style="22" customWidth="1"/>
    <col min="11781" max="11781" width="19.42578125" style="22" customWidth="1"/>
    <col min="11782" max="11782" width="15.85546875" style="22" customWidth="1"/>
    <col min="11783" max="11783" width="17.85546875" style="22" customWidth="1"/>
    <col min="11784" max="11784" width="17.28515625" style="22" customWidth="1"/>
    <col min="11785" max="11785" width="15.85546875" style="22" customWidth="1"/>
    <col min="11786" max="11786" width="11.42578125" style="22"/>
    <col min="11787" max="11787" width="15.7109375" style="22" bestFit="1" customWidth="1"/>
    <col min="11788" max="11788" width="44" style="22" customWidth="1"/>
    <col min="11789" max="12032" width="11.42578125" style="22"/>
    <col min="12033" max="12033" width="6.28515625" style="22" customWidth="1"/>
    <col min="12034" max="12034" width="19.7109375" style="22" customWidth="1"/>
    <col min="12035" max="12035" width="84.7109375" style="22" customWidth="1"/>
    <col min="12036" max="12036" width="17.42578125" style="22" customWidth="1"/>
    <col min="12037" max="12037" width="19.42578125" style="22" customWidth="1"/>
    <col min="12038" max="12038" width="15.85546875" style="22" customWidth="1"/>
    <col min="12039" max="12039" width="17.85546875" style="22" customWidth="1"/>
    <col min="12040" max="12040" width="17.28515625" style="22" customWidth="1"/>
    <col min="12041" max="12041" width="15.85546875" style="22" customWidth="1"/>
    <col min="12042" max="12042" width="11.42578125" style="22"/>
    <col min="12043" max="12043" width="15.7109375" style="22" bestFit="1" customWidth="1"/>
    <col min="12044" max="12044" width="44" style="22" customWidth="1"/>
    <col min="12045" max="12288" width="11.42578125" style="22"/>
    <col min="12289" max="12289" width="6.28515625" style="22" customWidth="1"/>
    <col min="12290" max="12290" width="19.7109375" style="22" customWidth="1"/>
    <col min="12291" max="12291" width="84.7109375" style="22" customWidth="1"/>
    <col min="12292" max="12292" width="17.42578125" style="22" customWidth="1"/>
    <col min="12293" max="12293" width="19.42578125" style="22" customWidth="1"/>
    <col min="12294" max="12294" width="15.85546875" style="22" customWidth="1"/>
    <col min="12295" max="12295" width="17.85546875" style="22" customWidth="1"/>
    <col min="12296" max="12296" width="17.28515625" style="22" customWidth="1"/>
    <col min="12297" max="12297" width="15.85546875" style="22" customWidth="1"/>
    <col min="12298" max="12298" width="11.42578125" style="22"/>
    <col min="12299" max="12299" width="15.7109375" style="22" bestFit="1" customWidth="1"/>
    <col min="12300" max="12300" width="44" style="22" customWidth="1"/>
    <col min="12301" max="12544" width="11.42578125" style="22"/>
    <col min="12545" max="12545" width="6.28515625" style="22" customWidth="1"/>
    <col min="12546" max="12546" width="19.7109375" style="22" customWidth="1"/>
    <col min="12547" max="12547" width="84.7109375" style="22" customWidth="1"/>
    <col min="12548" max="12548" width="17.42578125" style="22" customWidth="1"/>
    <col min="12549" max="12549" width="19.42578125" style="22" customWidth="1"/>
    <col min="12550" max="12550" width="15.85546875" style="22" customWidth="1"/>
    <col min="12551" max="12551" width="17.85546875" style="22" customWidth="1"/>
    <col min="12552" max="12552" width="17.28515625" style="22" customWidth="1"/>
    <col min="12553" max="12553" width="15.85546875" style="22" customWidth="1"/>
    <col min="12554" max="12554" width="11.42578125" style="22"/>
    <col min="12555" max="12555" width="15.7109375" style="22" bestFit="1" customWidth="1"/>
    <col min="12556" max="12556" width="44" style="22" customWidth="1"/>
    <col min="12557" max="12800" width="11.42578125" style="22"/>
    <col min="12801" max="12801" width="6.28515625" style="22" customWidth="1"/>
    <col min="12802" max="12802" width="19.7109375" style="22" customWidth="1"/>
    <col min="12803" max="12803" width="84.7109375" style="22" customWidth="1"/>
    <col min="12804" max="12804" width="17.42578125" style="22" customWidth="1"/>
    <col min="12805" max="12805" width="19.42578125" style="22" customWidth="1"/>
    <col min="12806" max="12806" width="15.85546875" style="22" customWidth="1"/>
    <col min="12807" max="12807" width="17.85546875" style="22" customWidth="1"/>
    <col min="12808" max="12808" width="17.28515625" style="22" customWidth="1"/>
    <col min="12809" max="12809" width="15.85546875" style="22" customWidth="1"/>
    <col min="12810" max="12810" width="11.42578125" style="22"/>
    <col min="12811" max="12811" width="15.7109375" style="22" bestFit="1" customWidth="1"/>
    <col min="12812" max="12812" width="44" style="22" customWidth="1"/>
    <col min="12813" max="13056" width="11.42578125" style="22"/>
    <col min="13057" max="13057" width="6.28515625" style="22" customWidth="1"/>
    <col min="13058" max="13058" width="19.7109375" style="22" customWidth="1"/>
    <col min="13059" max="13059" width="84.7109375" style="22" customWidth="1"/>
    <col min="13060" max="13060" width="17.42578125" style="22" customWidth="1"/>
    <col min="13061" max="13061" width="19.42578125" style="22" customWidth="1"/>
    <col min="13062" max="13062" width="15.85546875" style="22" customWidth="1"/>
    <col min="13063" max="13063" width="17.85546875" style="22" customWidth="1"/>
    <col min="13064" max="13064" width="17.28515625" style="22" customWidth="1"/>
    <col min="13065" max="13065" width="15.85546875" style="22" customWidth="1"/>
    <col min="13066" max="13066" width="11.42578125" style="22"/>
    <col min="13067" max="13067" width="15.7109375" style="22" bestFit="1" customWidth="1"/>
    <col min="13068" max="13068" width="44" style="22" customWidth="1"/>
    <col min="13069" max="13312" width="11.42578125" style="22"/>
    <col min="13313" max="13313" width="6.28515625" style="22" customWidth="1"/>
    <col min="13314" max="13314" width="19.7109375" style="22" customWidth="1"/>
    <col min="13315" max="13315" width="84.7109375" style="22" customWidth="1"/>
    <col min="13316" max="13316" width="17.42578125" style="22" customWidth="1"/>
    <col min="13317" max="13317" width="19.42578125" style="22" customWidth="1"/>
    <col min="13318" max="13318" width="15.85546875" style="22" customWidth="1"/>
    <col min="13319" max="13319" width="17.85546875" style="22" customWidth="1"/>
    <col min="13320" max="13320" width="17.28515625" style="22" customWidth="1"/>
    <col min="13321" max="13321" width="15.85546875" style="22" customWidth="1"/>
    <col min="13322" max="13322" width="11.42578125" style="22"/>
    <col min="13323" max="13323" width="15.7109375" style="22" bestFit="1" customWidth="1"/>
    <col min="13324" max="13324" width="44" style="22" customWidth="1"/>
    <col min="13325" max="13568" width="11.42578125" style="22"/>
    <col min="13569" max="13569" width="6.28515625" style="22" customWidth="1"/>
    <col min="13570" max="13570" width="19.7109375" style="22" customWidth="1"/>
    <col min="13571" max="13571" width="84.7109375" style="22" customWidth="1"/>
    <col min="13572" max="13572" width="17.42578125" style="22" customWidth="1"/>
    <col min="13573" max="13573" width="19.42578125" style="22" customWidth="1"/>
    <col min="13574" max="13574" width="15.85546875" style="22" customWidth="1"/>
    <col min="13575" max="13575" width="17.85546875" style="22" customWidth="1"/>
    <col min="13576" max="13576" width="17.28515625" style="22" customWidth="1"/>
    <col min="13577" max="13577" width="15.85546875" style="22" customWidth="1"/>
    <col min="13578" max="13578" width="11.42578125" style="22"/>
    <col min="13579" max="13579" width="15.7109375" style="22" bestFit="1" customWidth="1"/>
    <col min="13580" max="13580" width="44" style="22" customWidth="1"/>
    <col min="13581" max="13824" width="11.42578125" style="22"/>
    <col min="13825" max="13825" width="6.28515625" style="22" customWidth="1"/>
    <col min="13826" max="13826" width="19.7109375" style="22" customWidth="1"/>
    <col min="13827" max="13827" width="84.7109375" style="22" customWidth="1"/>
    <col min="13828" max="13828" width="17.42578125" style="22" customWidth="1"/>
    <col min="13829" max="13829" width="19.42578125" style="22" customWidth="1"/>
    <col min="13830" max="13830" width="15.85546875" style="22" customWidth="1"/>
    <col min="13831" max="13831" width="17.85546875" style="22" customWidth="1"/>
    <col min="13832" max="13832" width="17.28515625" style="22" customWidth="1"/>
    <col min="13833" max="13833" width="15.85546875" style="22" customWidth="1"/>
    <col min="13834" max="13834" width="11.42578125" style="22"/>
    <col min="13835" max="13835" width="15.7109375" style="22" bestFit="1" customWidth="1"/>
    <col min="13836" max="13836" width="44" style="22" customWidth="1"/>
    <col min="13837" max="14080" width="11.42578125" style="22"/>
    <col min="14081" max="14081" width="6.28515625" style="22" customWidth="1"/>
    <col min="14082" max="14082" width="19.7109375" style="22" customWidth="1"/>
    <col min="14083" max="14083" width="84.7109375" style="22" customWidth="1"/>
    <col min="14084" max="14084" width="17.42578125" style="22" customWidth="1"/>
    <col min="14085" max="14085" width="19.42578125" style="22" customWidth="1"/>
    <col min="14086" max="14086" width="15.85546875" style="22" customWidth="1"/>
    <col min="14087" max="14087" width="17.85546875" style="22" customWidth="1"/>
    <col min="14088" max="14088" width="17.28515625" style="22" customWidth="1"/>
    <col min="14089" max="14089" width="15.85546875" style="22" customWidth="1"/>
    <col min="14090" max="14090" width="11.42578125" style="22"/>
    <col min="14091" max="14091" width="15.7109375" style="22" bestFit="1" customWidth="1"/>
    <col min="14092" max="14092" width="44" style="22" customWidth="1"/>
    <col min="14093" max="14336" width="11.42578125" style="22"/>
    <col min="14337" max="14337" width="6.28515625" style="22" customWidth="1"/>
    <col min="14338" max="14338" width="19.7109375" style="22" customWidth="1"/>
    <col min="14339" max="14339" width="84.7109375" style="22" customWidth="1"/>
    <col min="14340" max="14340" width="17.42578125" style="22" customWidth="1"/>
    <col min="14341" max="14341" width="19.42578125" style="22" customWidth="1"/>
    <col min="14342" max="14342" width="15.85546875" style="22" customWidth="1"/>
    <col min="14343" max="14343" width="17.85546875" style="22" customWidth="1"/>
    <col min="14344" max="14344" width="17.28515625" style="22" customWidth="1"/>
    <col min="14345" max="14345" width="15.85546875" style="22" customWidth="1"/>
    <col min="14346" max="14346" width="11.42578125" style="22"/>
    <col min="14347" max="14347" width="15.7109375" style="22" bestFit="1" customWidth="1"/>
    <col min="14348" max="14348" width="44" style="22" customWidth="1"/>
    <col min="14349" max="14592" width="11.42578125" style="22"/>
    <col min="14593" max="14593" width="6.28515625" style="22" customWidth="1"/>
    <col min="14594" max="14594" width="19.7109375" style="22" customWidth="1"/>
    <col min="14595" max="14595" width="84.7109375" style="22" customWidth="1"/>
    <col min="14596" max="14596" width="17.42578125" style="22" customWidth="1"/>
    <col min="14597" max="14597" width="19.42578125" style="22" customWidth="1"/>
    <col min="14598" max="14598" width="15.85546875" style="22" customWidth="1"/>
    <col min="14599" max="14599" width="17.85546875" style="22" customWidth="1"/>
    <col min="14600" max="14600" width="17.28515625" style="22" customWidth="1"/>
    <col min="14601" max="14601" width="15.85546875" style="22" customWidth="1"/>
    <col min="14602" max="14602" width="11.42578125" style="22"/>
    <col min="14603" max="14603" width="15.7109375" style="22" bestFit="1" customWidth="1"/>
    <col min="14604" max="14604" width="44" style="22" customWidth="1"/>
    <col min="14605" max="14848" width="11.42578125" style="22"/>
    <col min="14849" max="14849" width="6.28515625" style="22" customWidth="1"/>
    <col min="14850" max="14850" width="19.7109375" style="22" customWidth="1"/>
    <col min="14851" max="14851" width="84.7109375" style="22" customWidth="1"/>
    <col min="14852" max="14852" width="17.42578125" style="22" customWidth="1"/>
    <col min="14853" max="14853" width="19.42578125" style="22" customWidth="1"/>
    <col min="14854" max="14854" width="15.85546875" style="22" customWidth="1"/>
    <col min="14855" max="14855" width="17.85546875" style="22" customWidth="1"/>
    <col min="14856" max="14856" width="17.28515625" style="22" customWidth="1"/>
    <col min="14857" max="14857" width="15.85546875" style="22" customWidth="1"/>
    <col min="14858" max="14858" width="11.42578125" style="22"/>
    <col min="14859" max="14859" width="15.7109375" style="22" bestFit="1" customWidth="1"/>
    <col min="14860" max="14860" width="44" style="22" customWidth="1"/>
    <col min="14861" max="15104" width="11.42578125" style="22"/>
    <col min="15105" max="15105" width="6.28515625" style="22" customWidth="1"/>
    <col min="15106" max="15106" width="19.7109375" style="22" customWidth="1"/>
    <col min="15107" max="15107" width="84.7109375" style="22" customWidth="1"/>
    <col min="15108" max="15108" width="17.42578125" style="22" customWidth="1"/>
    <col min="15109" max="15109" width="19.42578125" style="22" customWidth="1"/>
    <col min="15110" max="15110" width="15.85546875" style="22" customWidth="1"/>
    <col min="15111" max="15111" width="17.85546875" style="22" customWidth="1"/>
    <col min="15112" max="15112" width="17.28515625" style="22" customWidth="1"/>
    <col min="15113" max="15113" width="15.85546875" style="22" customWidth="1"/>
    <col min="15114" max="15114" width="11.42578125" style="22"/>
    <col min="15115" max="15115" width="15.7109375" style="22" bestFit="1" customWidth="1"/>
    <col min="15116" max="15116" width="44" style="22" customWidth="1"/>
    <col min="15117" max="15360" width="11.42578125" style="22"/>
    <col min="15361" max="15361" width="6.28515625" style="22" customWidth="1"/>
    <col min="15362" max="15362" width="19.7109375" style="22" customWidth="1"/>
    <col min="15363" max="15363" width="84.7109375" style="22" customWidth="1"/>
    <col min="15364" max="15364" width="17.42578125" style="22" customWidth="1"/>
    <col min="15365" max="15365" width="19.42578125" style="22" customWidth="1"/>
    <col min="15366" max="15366" width="15.85546875" style="22" customWidth="1"/>
    <col min="15367" max="15367" width="17.85546875" style="22" customWidth="1"/>
    <col min="15368" max="15368" width="17.28515625" style="22" customWidth="1"/>
    <col min="15369" max="15369" width="15.85546875" style="22" customWidth="1"/>
    <col min="15370" max="15370" width="11.42578125" style="22"/>
    <col min="15371" max="15371" width="15.7109375" style="22" bestFit="1" customWidth="1"/>
    <col min="15372" max="15372" width="44" style="22" customWidth="1"/>
    <col min="15373" max="15616" width="11.42578125" style="22"/>
    <col min="15617" max="15617" width="6.28515625" style="22" customWidth="1"/>
    <col min="15618" max="15618" width="19.7109375" style="22" customWidth="1"/>
    <col min="15619" max="15619" width="84.7109375" style="22" customWidth="1"/>
    <col min="15620" max="15620" width="17.42578125" style="22" customWidth="1"/>
    <col min="15621" max="15621" width="19.42578125" style="22" customWidth="1"/>
    <col min="15622" max="15622" width="15.85546875" style="22" customWidth="1"/>
    <col min="15623" max="15623" width="17.85546875" style="22" customWidth="1"/>
    <col min="15624" max="15624" width="17.28515625" style="22" customWidth="1"/>
    <col min="15625" max="15625" width="15.85546875" style="22" customWidth="1"/>
    <col min="15626" max="15626" width="11.42578125" style="22"/>
    <col min="15627" max="15627" width="15.7109375" style="22" bestFit="1" customWidth="1"/>
    <col min="15628" max="15628" width="44" style="22" customWidth="1"/>
    <col min="15629" max="15872" width="11.42578125" style="22"/>
    <col min="15873" max="15873" width="6.28515625" style="22" customWidth="1"/>
    <col min="15874" max="15874" width="19.7109375" style="22" customWidth="1"/>
    <col min="15875" max="15875" width="84.7109375" style="22" customWidth="1"/>
    <col min="15876" max="15876" width="17.42578125" style="22" customWidth="1"/>
    <col min="15877" max="15877" width="19.42578125" style="22" customWidth="1"/>
    <col min="15878" max="15878" width="15.85546875" style="22" customWidth="1"/>
    <col min="15879" max="15879" width="17.85546875" style="22" customWidth="1"/>
    <col min="15880" max="15880" width="17.28515625" style="22" customWidth="1"/>
    <col min="15881" max="15881" width="15.85546875" style="22" customWidth="1"/>
    <col min="15882" max="15882" width="11.42578125" style="22"/>
    <col min="15883" max="15883" width="15.7109375" style="22" bestFit="1" customWidth="1"/>
    <col min="15884" max="15884" width="44" style="22" customWidth="1"/>
    <col min="15885" max="16128" width="11.42578125" style="22"/>
    <col min="16129" max="16129" width="6.28515625" style="22" customWidth="1"/>
    <col min="16130" max="16130" width="19.7109375" style="22" customWidth="1"/>
    <col min="16131" max="16131" width="84.7109375" style="22" customWidth="1"/>
    <col min="16132" max="16132" width="17.42578125" style="22" customWidth="1"/>
    <col min="16133" max="16133" width="19.42578125" style="22" customWidth="1"/>
    <col min="16134" max="16134" width="15.85546875" style="22" customWidth="1"/>
    <col min="16135" max="16135" width="17.85546875" style="22" customWidth="1"/>
    <col min="16136" max="16136" width="17.28515625" style="22" customWidth="1"/>
    <col min="16137" max="16137" width="15.85546875" style="22" customWidth="1"/>
    <col min="16138" max="16138" width="11.42578125" style="22"/>
    <col min="16139" max="16139" width="15.7109375" style="22" bestFit="1" customWidth="1"/>
    <col min="16140" max="16140" width="44" style="22" customWidth="1"/>
    <col min="16141" max="16384" width="11.42578125" style="22"/>
  </cols>
  <sheetData>
    <row r="1" spans="2:12" x14ac:dyDescent="0.2">
      <c r="B1" s="30"/>
      <c r="C1" s="1"/>
      <c r="D1" s="51"/>
      <c r="E1" s="31"/>
      <c r="F1" s="31"/>
      <c r="G1" s="31"/>
      <c r="H1" s="51"/>
      <c r="I1" s="51"/>
    </row>
    <row r="2" spans="2:12" x14ac:dyDescent="0.2">
      <c r="B2" s="68" t="s">
        <v>0</v>
      </c>
      <c r="C2" s="68"/>
      <c r="D2" s="68"/>
      <c r="E2" s="68"/>
      <c r="F2" s="68"/>
      <c r="G2" s="68"/>
      <c r="H2" s="68"/>
      <c r="I2" s="68"/>
    </row>
    <row r="3" spans="2:12" x14ac:dyDescent="0.2">
      <c r="B3" s="2"/>
      <c r="C3" s="33"/>
      <c r="D3" s="51"/>
      <c r="E3" s="31"/>
      <c r="F3" s="31"/>
      <c r="G3" s="31"/>
      <c r="H3" s="51"/>
      <c r="I3" s="51"/>
    </row>
    <row r="4" spans="2:12" ht="12.75" thickBot="1" x14ac:dyDescent="0.25">
      <c r="B4" s="69" t="s">
        <v>1</v>
      </c>
      <c r="C4" s="69"/>
      <c r="D4" s="69"/>
      <c r="E4" s="69"/>
      <c r="F4" s="69"/>
      <c r="G4" s="69"/>
      <c r="H4" s="69"/>
      <c r="I4" s="69"/>
    </row>
    <row r="5" spans="2:12" x14ac:dyDescent="0.2">
      <c r="B5" s="3" t="s">
        <v>2</v>
      </c>
      <c r="C5" s="34" t="s">
        <v>3</v>
      </c>
      <c r="D5" s="51"/>
      <c r="E5" s="31"/>
      <c r="F5" s="70" t="s">
        <v>4</v>
      </c>
      <c r="G5" s="71"/>
      <c r="H5" s="71"/>
      <c r="I5" s="72"/>
    </row>
    <row r="6" spans="2:12" x14ac:dyDescent="0.2">
      <c r="B6" s="4" t="s">
        <v>5</v>
      </c>
      <c r="C6" s="29" t="s">
        <v>6</v>
      </c>
      <c r="D6" s="51"/>
      <c r="E6" s="31"/>
      <c r="F6" s="73"/>
      <c r="G6" s="74"/>
      <c r="H6" s="74"/>
      <c r="I6" s="75"/>
    </row>
    <row r="7" spans="2:12" x14ac:dyDescent="0.2">
      <c r="B7" s="4" t="s">
        <v>7</v>
      </c>
      <c r="C7" s="35" t="s">
        <v>8</v>
      </c>
      <c r="D7" s="51"/>
      <c r="E7" s="31"/>
      <c r="F7" s="73"/>
      <c r="G7" s="74"/>
      <c r="H7" s="74"/>
      <c r="I7" s="75"/>
    </row>
    <row r="8" spans="2:12" x14ac:dyDescent="0.2">
      <c r="B8" s="4" t="s">
        <v>9</v>
      </c>
      <c r="C8" s="36" t="s">
        <v>10</v>
      </c>
      <c r="D8" s="51"/>
      <c r="E8" s="31"/>
      <c r="F8" s="73"/>
      <c r="G8" s="74"/>
      <c r="H8" s="74"/>
      <c r="I8" s="75"/>
    </row>
    <row r="9" spans="2:12" ht="144.75" thickBot="1" x14ac:dyDescent="0.25">
      <c r="B9" s="5" t="s">
        <v>11</v>
      </c>
      <c r="C9" s="29" t="s">
        <v>90</v>
      </c>
      <c r="D9" s="51"/>
      <c r="E9" s="31"/>
      <c r="F9" s="76"/>
      <c r="G9" s="77"/>
      <c r="H9" s="77"/>
      <c r="I9" s="78"/>
    </row>
    <row r="10" spans="2:12" ht="108.75" thickBot="1" x14ac:dyDescent="0.25">
      <c r="B10" s="5" t="s">
        <v>12</v>
      </c>
      <c r="C10" s="29" t="s">
        <v>13</v>
      </c>
      <c r="D10" s="51"/>
      <c r="E10" s="31"/>
      <c r="F10" s="31"/>
      <c r="G10" s="31"/>
      <c r="H10" s="51"/>
      <c r="I10" s="51"/>
      <c r="K10" s="53"/>
      <c r="L10" s="37"/>
    </row>
    <row r="11" spans="2:12" ht="48" x14ac:dyDescent="0.2">
      <c r="B11" s="5" t="s">
        <v>14</v>
      </c>
      <c r="C11" s="29" t="s">
        <v>15</v>
      </c>
      <c r="D11" s="51"/>
      <c r="E11" s="31"/>
      <c r="F11" s="70" t="s">
        <v>55</v>
      </c>
      <c r="G11" s="71"/>
      <c r="H11" s="71"/>
      <c r="I11" s="72"/>
      <c r="K11" s="54"/>
    </row>
    <row r="12" spans="2:12" x14ac:dyDescent="0.2">
      <c r="B12" s="5" t="s">
        <v>16</v>
      </c>
      <c r="C12" s="38">
        <f>SUM(I19:I92)</f>
        <v>11082125368.219999</v>
      </c>
      <c r="D12" s="55"/>
      <c r="E12" s="31"/>
      <c r="F12" s="73"/>
      <c r="G12" s="74"/>
      <c r="H12" s="74"/>
      <c r="I12" s="75"/>
    </row>
    <row r="13" spans="2:12" ht="24" x14ac:dyDescent="0.2">
      <c r="B13" s="4" t="s">
        <v>17</v>
      </c>
      <c r="C13" s="38">
        <v>477653400</v>
      </c>
      <c r="D13" s="51"/>
      <c r="E13" s="31"/>
      <c r="F13" s="73"/>
      <c r="G13" s="74"/>
      <c r="H13" s="74"/>
      <c r="I13" s="75"/>
    </row>
    <row r="14" spans="2:12" ht="24" x14ac:dyDescent="0.2">
      <c r="B14" s="4" t="s">
        <v>18</v>
      </c>
      <c r="C14" s="38">
        <v>47765340</v>
      </c>
      <c r="D14" s="51"/>
      <c r="E14" s="31"/>
      <c r="F14" s="73"/>
      <c r="G14" s="74"/>
      <c r="H14" s="74"/>
      <c r="I14" s="75"/>
    </row>
    <row r="15" spans="2:12" ht="24.75" thickBot="1" x14ac:dyDescent="0.25">
      <c r="B15" s="6" t="s">
        <v>19</v>
      </c>
      <c r="C15" s="39">
        <v>46052</v>
      </c>
      <c r="D15" s="51"/>
      <c r="E15" s="31"/>
      <c r="F15" s="76"/>
      <c r="G15" s="77"/>
      <c r="H15" s="77"/>
      <c r="I15" s="78"/>
    </row>
    <row r="17" spans="1:256" x14ac:dyDescent="0.2">
      <c r="B17" s="7" t="s">
        <v>20</v>
      </c>
      <c r="C17" s="16"/>
      <c r="D17" s="16"/>
      <c r="E17" s="16"/>
      <c r="F17" s="16"/>
      <c r="G17" s="16"/>
      <c r="H17" s="16"/>
      <c r="I17" s="16"/>
      <c r="J17" s="16"/>
      <c r="K17" s="16"/>
      <c r="L17" s="16"/>
      <c r="M17" s="30"/>
      <c r="N17" s="30"/>
    </row>
    <row r="18" spans="1:256" s="41" customFormat="1" ht="48" x14ac:dyDescent="0.25">
      <c r="A18" s="40"/>
      <c r="B18" s="8" t="s">
        <v>21</v>
      </c>
      <c r="C18" s="8" t="s">
        <v>22</v>
      </c>
      <c r="D18" s="8" t="s">
        <v>23</v>
      </c>
      <c r="E18" s="8" t="s">
        <v>24</v>
      </c>
      <c r="F18" s="8" t="s">
        <v>25</v>
      </c>
      <c r="G18" s="8" t="s">
        <v>26</v>
      </c>
      <c r="H18" s="9" t="s">
        <v>27</v>
      </c>
      <c r="I18" s="9" t="s">
        <v>28</v>
      </c>
      <c r="J18" s="8" t="s">
        <v>29</v>
      </c>
      <c r="K18" s="8" t="s">
        <v>30</v>
      </c>
      <c r="L18" s="8" t="s">
        <v>31</v>
      </c>
      <c r="M18" s="27"/>
      <c r="N18" s="27"/>
    </row>
    <row r="19" spans="1:256" ht="60" x14ac:dyDescent="0.2">
      <c r="A19" s="42"/>
      <c r="B19" s="18">
        <v>95111601</v>
      </c>
      <c r="C19" s="18" t="s">
        <v>79</v>
      </c>
      <c r="D19" s="12">
        <v>46023</v>
      </c>
      <c r="E19" s="11">
        <v>46387</v>
      </c>
      <c r="F19" s="10" t="s">
        <v>39</v>
      </c>
      <c r="G19" s="10" t="s">
        <v>41</v>
      </c>
      <c r="H19" s="19">
        <f>(7000000*4)+(7521800*8)</f>
        <v>88174400</v>
      </c>
      <c r="I19" s="19">
        <f t="shared" ref="I19:I24" si="0">+H19</f>
        <v>88174400</v>
      </c>
      <c r="J19" s="10" t="s">
        <v>35</v>
      </c>
      <c r="K19" s="10" t="s">
        <v>35</v>
      </c>
      <c r="L19" s="18" t="s">
        <v>36</v>
      </c>
    </row>
    <row r="20" spans="1:256" ht="60" x14ac:dyDescent="0.2">
      <c r="A20" s="42"/>
      <c r="B20" s="18">
        <v>80111600</v>
      </c>
      <c r="C20" s="17" t="s">
        <v>49</v>
      </c>
      <c r="D20" s="12">
        <v>46027</v>
      </c>
      <c r="E20" s="10" t="s">
        <v>50</v>
      </c>
      <c r="F20" s="10" t="s">
        <v>33</v>
      </c>
      <c r="G20" s="10" t="s">
        <v>34</v>
      </c>
      <c r="H20" s="19">
        <v>25002923</v>
      </c>
      <c r="I20" s="19">
        <f t="shared" si="0"/>
        <v>25002923</v>
      </c>
      <c r="J20" s="10" t="s">
        <v>35</v>
      </c>
      <c r="K20" s="10" t="s">
        <v>35</v>
      </c>
      <c r="L20" s="18" t="s">
        <v>36</v>
      </c>
    </row>
    <row r="21" spans="1:256" ht="60" x14ac:dyDescent="0.2">
      <c r="A21" s="42"/>
      <c r="B21" s="18">
        <v>80111600</v>
      </c>
      <c r="C21" s="17" t="s">
        <v>42</v>
      </c>
      <c r="D21" s="12">
        <v>46027</v>
      </c>
      <c r="E21" s="10" t="s">
        <v>50</v>
      </c>
      <c r="F21" s="10" t="s">
        <v>43</v>
      </c>
      <c r="G21" s="10" t="s">
        <v>44</v>
      </c>
      <c r="H21" s="19">
        <v>16981000</v>
      </c>
      <c r="I21" s="19">
        <f t="shared" si="0"/>
        <v>16981000</v>
      </c>
      <c r="J21" s="10" t="s">
        <v>35</v>
      </c>
      <c r="K21" s="10" t="s">
        <v>35</v>
      </c>
      <c r="L21" s="18" t="s">
        <v>36</v>
      </c>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60" x14ac:dyDescent="0.2">
      <c r="A22" s="42"/>
      <c r="B22" s="18">
        <v>80111600</v>
      </c>
      <c r="C22" s="17" t="s">
        <v>78</v>
      </c>
      <c r="D22" s="12">
        <v>46027</v>
      </c>
      <c r="E22" s="10" t="s">
        <v>50</v>
      </c>
      <c r="F22" s="10" t="s">
        <v>45</v>
      </c>
      <c r="G22" s="10" t="s">
        <v>46</v>
      </c>
      <c r="H22" s="19">
        <v>13564139</v>
      </c>
      <c r="I22" s="19">
        <f t="shared" si="0"/>
        <v>13564139</v>
      </c>
      <c r="J22" s="10" t="s">
        <v>35</v>
      </c>
      <c r="K22" s="10" t="s">
        <v>35</v>
      </c>
      <c r="L22" s="18" t="s">
        <v>36</v>
      </c>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60" x14ac:dyDescent="0.2">
      <c r="A23" s="42"/>
      <c r="B23" s="18">
        <v>80111600</v>
      </c>
      <c r="C23" s="17" t="s">
        <v>32</v>
      </c>
      <c r="D23" s="12">
        <v>46027</v>
      </c>
      <c r="E23" s="10" t="s">
        <v>56</v>
      </c>
      <c r="F23" s="10" t="s">
        <v>33</v>
      </c>
      <c r="G23" s="10" t="s">
        <v>34</v>
      </c>
      <c r="H23" s="19">
        <v>29635800</v>
      </c>
      <c r="I23" s="19">
        <f t="shared" si="0"/>
        <v>29635800</v>
      </c>
      <c r="J23" s="10" t="s">
        <v>35</v>
      </c>
      <c r="K23" s="10" t="s">
        <v>35</v>
      </c>
      <c r="L23" s="18" t="s">
        <v>36</v>
      </c>
    </row>
    <row r="24" spans="1:256" ht="60" x14ac:dyDescent="0.2">
      <c r="A24" s="42"/>
      <c r="B24" s="50">
        <v>4692902</v>
      </c>
      <c r="C24" s="17" t="s">
        <v>87</v>
      </c>
      <c r="D24" s="12">
        <v>46113</v>
      </c>
      <c r="E24" s="47" t="s">
        <v>48</v>
      </c>
      <c r="F24" s="10" t="s">
        <v>45</v>
      </c>
      <c r="G24" s="10" t="s">
        <v>53</v>
      </c>
      <c r="H24" s="19">
        <v>7724000000</v>
      </c>
      <c r="I24" s="19">
        <f t="shared" si="0"/>
        <v>7724000000</v>
      </c>
      <c r="J24" s="10" t="s">
        <v>35</v>
      </c>
      <c r="K24" s="10" t="s">
        <v>35</v>
      </c>
      <c r="L24" s="18" t="s">
        <v>36</v>
      </c>
    </row>
    <row r="25" spans="1:256" ht="96" x14ac:dyDescent="0.2">
      <c r="B25" s="18">
        <v>84131500</v>
      </c>
      <c r="C25" s="17" t="s">
        <v>37</v>
      </c>
      <c r="D25" s="12">
        <v>46082</v>
      </c>
      <c r="E25" s="10" t="s">
        <v>51</v>
      </c>
      <c r="F25" s="10" t="s">
        <v>38</v>
      </c>
      <c r="G25" s="10" t="s">
        <v>34</v>
      </c>
      <c r="H25" s="19">
        <v>55996489</v>
      </c>
      <c r="I25" s="19">
        <f>+H25</f>
        <v>55996489</v>
      </c>
      <c r="J25" s="10" t="s">
        <v>35</v>
      </c>
      <c r="K25" s="10" t="s">
        <v>35</v>
      </c>
      <c r="L25" s="18" t="s">
        <v>36</v>
      </c>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60" x14ac:dyDescent="0.2">
      <c r="A26" s="42"/>
      <c r="B26" s="18">
        <v>95111601</v>
      </c>
      <c r="C26" s="17" t="s">
        <v>88</v>
      </c>
      <c r="D26" s="12">
        <v>46113</v>
      </c>
      <c r="E26" s="49">
        <v>3</v>
      </c>
      <c r="F26" s="10" t="s">
        <v>52</v>
      </c>
      <c r="G26" s="10" t="s">
        <v>53</v>
      </c>
      <c r="H26" s="19">
        <v>317779680</v>
      </c>
      <c r="I26" s="19">
        <v>390219992.31999999</v>
      </c>
      <c r="J26" s="10" t="s">
        <v>35</v>
      </c>
      <c r="K26" s="10" t="s">
        <v>35</v>
      </c>
      <c r="L26" s="18" t="s">
        <v>36</v>
      </c>
    </row>
    <row r="27" spans="1:256" ht="15" x14ac:dyDescent="0.2">
      <c r="A27" s="42"/>
      <c r="B27" s="18">
        <v>95111601</v>
      </c>
      <c r="C27" s="17" t="s">
        <v>57</v>
      </c>
      <c r="D27" s="12">
        <v>46096</v>
      </c>
      <c r="E27" s="48" t="s">
        <v>40</v>
      </c>
      <c r="F27" s="10" t="s">
        <v>43</v>
      </c>
      <c r="G27" s="10" t="s">
        <v>53</v>
      </c>
      <c r="H27" s="19">
        <v>877365151.81000006</v>
      </c>
      <c r="I27" s="19">
        <f t="shared" ref="I27:I28" si="1">+H27</f>
        <v>877365151.81000006</v>
      </c>
      <c r="J27" s="10" t="s">
        <v>35</v>
      </c>
      <c r="K27" s="10" t="s">
        <v>35</v>
      </c>
      <c r="L27" s="18"/>
    </row>
    <row r="28" spans="1:256" ht="60" x14ac:dyDescent="0.2">
      <c r="A28" s="42"/>
      <c r="B28" s="18">
        <v>83611</v>
      </c>
      <c r="C28" s="17" t="s">
        <v>89</v>
      </c>
      <c r="D28" s="12">
        <v>46113</v>
      </c>
      <c r="E28" s="10" t="s">
        <v>48</v>
      </c>
      <c r="F28" s="10" t="s">
        <v>43</v>
      </c>
      <c r="G28" s="10" t="s">
        <v>53</v>
      </c>
      <c r="H28" s="19">
        <v>914415884.09000003</v>
      </c>
      <c r="I28" s="19">
        <f t="shared" si="1"/>
        <v>914415884.09000003</v>
      </c>
      <c r="J28" s="10" t="s">
        <v>35</v>
      </c>
      <c r="K28" s="10" t="s">
        <v>35</v>
      </c>
      <c r="L28" s="18" t="s">
        <v>36</v>
      </c>
    </row>
    <row r="29" spans="1:256" ht="60" x14ac:dyDescent="0.2">
      <c r="A29" s="42"/>
      <c r="B29" s="50">
        <v>43231511</v>
      </c>
      <c r="C29" s="17" t="s">
        <v>59</v>
      </c>
      <c r="D29" s="12">
        <v>46357</v>
      </c>
      <c r="E29" s="47" t="s">
        <v>60</v>
      </c>
      <c r="F29" s="10" t="s">
        <v>61</v>
      </c>
      <c r="G29" s="10" t="s">
        <v>34</v>
      </c>
      <c r="H29" s="56">
        <v>9700000</v>
      </c>
      <c r="I29" s="56">
        <f>+H29</f>
        <v>9700000</v>
      </c>
      <c r="J29" s="10" t="s">
        <v>35</v>
      </c>
      <c r="K29" s="10" t="s">
        <v>35</v>
      </c>
      <c r="L29" s="18" t="s">
        <v>36</v>
      </c>
    </row>
    <row r="30" spans="1:256" ht="96" x14ac:dyDescent="0.2">
      <c r="A30" s="42"/>
      <c r="B30" s="18">
        <v>84131500</v>
      </c>
      <c r="C30" s="17" t="s">
        <v>37</v>
      </c>
      <c r="D30" s="12">
        <v>46082</v>
      </c>
      <c r="E30" s="10" t="s">
        <v>51</v>
      </c>
      <c r="F30" s="10" t="s">
        <v>38</v>
      </c>
      <c r="G30" s="10" t="s">
        <v>34</v>
      </c>
      <c r="H30" s="19">
        <v>55996489</v>
      </c>
      <c r="I30" s="19">
        <f>+H30</f>
        <v>55996489</v>
      </c>
      <c r="J30" s="10" t="s">
        <v>35</v>
      </c>
      <c r="K30" s="10" t="s">
        <v>35</v>
      </c>
      <c r="L30" s="18" t="s">
        <v>36</v>
      </c>
    </row>
    <row r="31" spans="1:256" ht="60" x14ac:dyDescent="0.2">
      <c r="A31" s="42"/>
      <c r="B31" s="50">
        <v>80111600</v>
      </c>
      <c r="C31" s="17" t="str">
        <f>+[1]Hoja1!A1</f>
        <v xml:space="preserve"> PRESTAR SERVICIOS DE APOYO EN LOS PROCESOS PRE CONTRACTUALES, CONTRACTUALES, POS CONTRACTUALES Y ADMINISTRATIVOS RELACIONADOS CON LA GESTIÓN JURÍDICA DE LA EMPRESA AMABLE E.I.C.E.</v>
      </c>
      <c r="D31" s="12">
        <v>46027</v>
      </c>
      <c r="E31" s="47" t="s">
        <v>48</v>
      </c>
      <c r="F31" s="10" t="s">
        <v>45</v>
      </c>
      <c r="G31" s="10" t="s">
        <v>34</v>
      </c>
      <c r="H31" s="56">
        <v>18000000</v>
      </c>
      <c r="I31" s="19">
        <v>18000000</v>
      </c>
      <c r="J31" s="10" t="s">
        <v>35</v>
      </c>
      <c r="K31" s="10" t="s">
        <v>35</v>
      </c>
      <c r="L31" s="18" t="s">
        <v>36</v>
      </c>
    </row>
    <row r="32" spans="1:256" ht="60" x14ac:dyDescent="0.2">
      <c r="A32" s="42"/>
      <c r="B32" s="50">
        <v>80111600</v>
      </c>
      <c r="C32" s="17" t="str">
        <f>+[1]Hoja1!A2</f>
        <v>PRESTAR SERVICIOS PROFESIONALES  PARA EL ACOMPAÑAMIENTO DE LOS PROCESOS DE TESORERIA  DE LA EMPRESA AMABLE DEL PROYECTO DEL SISTEMA ESTRATÉGICO DE TRANSPORTE PÚBLICO DE ARMENIA, BAJO LOS PARÁMETROS DEL MANUAL FINANCIERO EXPEDIDO POR EL MINISTERIO DE TRANSPORTE</v>
      </c>
      <c r="D32" s="12">
        <v>46027</v>
      </c>
      <c r="E32" s="47" t="s">
        <v>48</v>
      </c>
      <c r="F32" s="10" t="s">
        <v>45</v>
      </c>
      <c r="G32" s="10" t="s">
        <v>34</v>
      </c>
      <c r="H32" s="56">
        <v>17200000</v>
      </c>
      <c r="I32" s="19">
        <v>17200000</v>
      </c>
      <c r="J32" s="10" t="s">
        <v>35</v>
      </c>
      <c r="K32" s="10" t="s">
        <v>35</v>
      </c>
      <c r="L32" s="18" t="s">
        <v>36</v>
      </c>
    </row>
    <row r="33" spans="1:12" ht="60" x14ac:dyDescent="0.2">
      <c r="A33" s="42"/>
      <c r="B33" s="50">
        <v>80111600</v>
      </c>
      <c r="C33" s="17" t="str">
        <f>+[1]Hoja1!A3</f>
        <v>Prestar servicios profesionales especializados en la coordinación del área administrativa y financiera de AMABLE EICE.</v>
      </c>
      <c r="D33" s="12">
        <v>46027</v>
      </c>
      <c r="E33" s="47" t="s">
        <v>48</v>
      </c>
      <c r="F33" s="10" t="s">
        <v>45</v>
      </c>
      <c r="G33" s="10" t="s">
        <v>34</v>
      </c>
      <c r="H33" s="56">
        <v>26000000</v>
      </c>
      <c r="I33" s="19">
        <v>26000000</v>
      </c>
      <c r="J33" s="10" t="s">
        <v>35</v>
      </c>
      <c r="K33" s="10" t="s">
        <v>35</v>
      </c>
      <c r="L33" s="18" t="s">
        <v>36</v>
      </c>
    </row>
    <row r="34" spans="1:12" ht="60" x14ac:dyDescent="0.2">
      <c r="A34" s="42"/>
      <c r="B34" s="50">
        <v>80111600</v>
      </c>
      <c r="C34" s="17" t="str">
        <f>+[1]Hoja1!A4</f>
        <v>PRESTAR SERVICIOS DE APOYO A LA GESTIÓN PARA REALIZAR ACTIVIDADES ASISTENCIALES, ASI COMO  LA ORGANIZACIÓN, CONTROL CONSERVACIÓN Y ADMINISTRACIÓN INTEGRAL DE LA DOCUMENTACIÓN REFERENTE AL ARCHIVO DE GESTION DE LA GERENCIA DE LA EMPRESA AMABLE EICE</v>
      </c>
      <c r="D34" s="12">
        <v>46027</v>
      </c>
      <c r="E34" s="47" t="s">
        <v>48</v>
      </c>
      <c r="F34" s="10" t="s">
        <v>45</v>
      </c>
      <c r="G34" s="10" t="s">
        <v>34</v>
      </c>
      <c r="H34" s="56">
        <v>12000000</v>
      </c>
      <c r="I34" s="19">
        <v>12000000</v>
      </c>
      <c r="J34" s="10" t="s">
        <v>35</v>
      </c>
      <c r="K34" s="10" t="s">
        <v>35</v>
      </c>
      <c r="L34" s="18" t="s">
        <v>36</v>
      </c>
    </row>
    <row r="35" spans="1:12" ht="60" x14ac:dyDescent="0.2">
      <c r="A35" s="42"/>
      <c r="B35" s="50">
        <v>80111600</v>
      </c>
      <c r="C35" s="17" t="str">
        <f>+[1]Hoja1!A5</f>
        <v>PRESTAR SERVICIOS PROFESIONALES ESPECIALIZADOS PARA LA ASESORIA JURIDICA A LA GERENCIA DE AMABLE EICE, EN EL PROCESO DE ALISTAMIENTO Y ENTRADA EN OPERACION DEL SISTEMA ESTRATEGICO DE TRANSPORTE PUBLICO DE ARMENIA</v>
      </c>
      <c r="D35" s="12">
        <v>46027</v>
      </c>
      <c r="E35" s="47" t="s">
        <v>48</v>
      </c>
      <c r="F35" s="10" t="s">
        <v>45</v>
      </c>
      <c r="G35" s="10" t="s">
        <v>34</v>
      </c>
      <c r="H35" s="56">
        <v>28000000</v>
      </c>
      <c r="I35" s="19">
        <v>28000000</v>
      </c>
      <c r="J35" s="10" t="s">
        <v>35</v>
      </c>
      <c r="K35" s="10" t="s">
        <v>35</v>
      </c>
      <c r="L35" s="18" t="s">
        <v>36</v>
      </c>
    </row>
    <row r="36" spans="1:12" ht="60" x14ac:dyDescent="0.2">
      <c r="A36" s="42"/>
      <c r="B36" s="50">
        <v>80111600</v>
      </c>
      <c r="C36" s="17" t="str">
        <f>+[1]Hoja1!A6</f>
        <v>Prestar servicios profesionales para apoyar las actuaciones administrativas, contractuales y de planeación institucional de la empresa AMABLE E.I.C.E</v>
      </c>
      <c r="D36" s="12">
        <v>46027</v>
      </c>
      <c r="E36" s="47" t="s">
        <v>48</v>
      </c>
      <c r="F36" s="10" t="s">
        <v>45</v>
      </c>
      <c r="G36" s="10" t="s">
        <v>34</v>
      </c>
      <c r="H36" s="56">
        <v>18800000</v>
      </c>
      <c r="I36" s="19">
        <v>18800000</v>
      </c>
      <c r="J36" s="10" t="s">
        <v>35</v>
      </c>
      <c r="K36" s="10" t="s">
        <v>35</v>
      </c>
      <c r="L36" s="18" t="s">
        <v>36</v>
      </c>
    </row>
    <row r="37" spans="1:12" ht="60" x14ac:dyDescent="0.2">
      <c r="A37" s="42"/>
      <c r="B37" s="50">
        <v>80111600</v>
      </c>
      <c r="C37" s="17" t="str">
        <f>+[1]Hoja1!A7</f>
        <v>PRESTAR SERVICIOS DE APOYO A LA GESTIÓN PARA REALIZAR ACTIVIDADES ASISTENCIALES, ASI COMO  LA ORGANIZACIÓN, CONTROL CONSERVACIÓN Y ADMINISTRACIÓN INTEGRAL DE LA DOCUMENTACIÓN REFERENTE AL ARCHIVO DE GESTION DE LA GERENCIA DE LA EMPRESA AMABLE EICE..</v>
      </c>
      <c r="D37" s="12">
        <v>46027</v>
      </c>
      <c r="E37" s="47" t="s">
        <v>48</v>
      </c>
      <c r="F37" s="10" t="s">
        <v>45</v>
      </c>
      <c r="G37" s="10" t="s">
        <v>34</v>
      </c>
      <c r="H37" s="56">
        <v>12000000</v>
      </c>
      <c r="I37" s="19">
        <v>12000000</v>
      </c>
      <c r="J37" s="10" t="s">
        <v>35</v>
      </c>
      <c r="K37" s="10" t="s">
        <v>35</v>
      </c>
      <c r="L37" s="18" t="s">
        <v>36</v>
      </c>
    </row>
    <row r="38" spans="1:12" ht="60" x14ac:dyDescent="0.2">
      <c r="A38" s="42"/>
      <c r="B38" s="50">
        <v>80111600</v>
      </c>
      <c r="C38" s="17" t="str">
        <f>+[1]Hoja1!A8</f>
        <v>Prestar servicios profesionales para el acompañamiento de los procesos contables de la empresa Amable del proyecto del sistema estratégico de transporte público de Armenia, bajo los parámetros del manual financiero expedido por el Ministerio de Transporte</v>
      </c>
      <c r="D38" s="12">
        <v>46027</v>
      </c>
      <c r="E38" s="47" t="s">
        <v>48</v>
      </c>
      <c r="F38" s="10" t="s">
        <v>45</v>
      </c>
      <c r="G38" s="10" t="s">
        <v>34</v>
      </c>
      <c r="H38" s="56">
        <v>17200000</v>
      </c>
      <c r="I38" s="19">
        <v>17200000</v>
      </c>
      <c r="J38" s="10" t="s">
        <v>35</v>
      </c>
      <c r="K38" s="10" t="s">
        <v>35</v>
      </c>
      <c r="L38" s="18" t="s">
        <v>36</v>
      </c>
    </row>
    <row r="39" spans="1:12" ht="60" x14ac:dyDescent="0.2">
      <c r="A39" s="42"/>
      <c r="B39" s="50">
        <v>80111600</v>
      </c>
      <c r="C39" s="17" t="str">
        <f>+[1]Hoja1!A9</f>
        <v>PRESTAR SERVICIOS PROFESIONALES ESPECIALIZADOS EN LA COORDINACIÓN DEL ÁREA DE PLANEACIÓN, PARA LA EJECUCIÓN DE LAS HERRAMIENTAS DE SEGUIMIENTO Y CONTROL PARA EL CUMPLIMIENTO DEL PLAN DE ACCIÓN Y DE LAS METAS DE AMABLE EICE.</v>
      </c>
      <c r="D39" s="12">
        <v>46027</v>
      </c>
      <c r="E39" s="47" t="s">
        <v>48</v>
      </c>
      <c r="F39" s="10" t="s">
        <v>45</v>
      </c>
      <c r="G39" s="10" t="s">
        <v>34</v>
      </c>
      <c r="H39" s="56">
        <v>28000000</v>
      </c>
      <c r="I39" s="19">
        <v>28000000</v>
      </c>
      <c r="J39" s="10" t="s">
        <v>35</v>
      </c>
      <c r="K39" s="10" t="s">
        <v>35</v>
      </c>
      <c r="L39" s="18" t="s">
        <v>36</v>
      </c>
    </row>
    <row r="40" spans="1:12" ht="60" x14ac:dyDescent="0.2">
      <c r="A40" s="42"/>
      <c r="B40" s="50">
        <v>80111600</v>
      </c>
      <c r="C40" s="17" t="str">
        <f>+[1]Hoja1!A10</f>
        <v>Prestar servicios de apoyo a la gestión para la organización, conservación y administración integral de la documentación referente al archivo de gestión de la empresa AMABLE E.I.C.E.</v>
      </c>
      <c r="D40" s="12">
        <v>46027</v>
      </c>
      <c r="E40" s="47" t="s">
        <v>48</v>
      </c>
      <c r="F40" s="10" t="s">
        <v>45</v>
      </c>
      <c r="G40" s="10" t="s">
        <v>34</v>
      </c>
      <c r="H40" s="56">
        <v>8800000</v>
      </c>
      <c r="I40" s="19">
        <v>8800000</v>
      </c>
      <c r="J40" s="10" t="s">
        <v>35</v>
      </c>
      <c r="K40" s="10" t="s">
        <v>35</v>
      </c>
      <c r="L40" s="18" t="s">
        <v>36</v>
      </c>
    </row>
    <row r="41" spans="1:12" ht="60" x14ac:dyDescent="0.2">
      <c r="A41" s="42"/>
      <c r="B41" s="50">
        <v>80111600</v>
      </c>
      <c r="C41" s="17" t="str">
        <f>+[1]Hoja1!A11</f>
        <v>Prestar servicios de apoyo a la gestión, con el fin de brindar acompañamiento administrativo y de gestión documental de la empresa AMABLE EICE</v>
      </c>
      <c r="D41" s="12">
        <v>46027</v>
      </c>
      <c r="E41" s="47" t="s">
        <v>48</v>
      </c>
      <c r="F41" s="10" t="s">
        <v>45</v>
      </c>
      <c r="G41" s="10" t="s">
        <v>34</v>
      </c>
      <c r="H41" s="56">
        <v>12000000</v>
      </c>
      <c r="I41" s="19">
        <v>12000000</v>
      </c>
      <c r="J41" s="10" t="s">
        <v>35</v>
      </c>
      <c r="K41" s="10" t="s">
        <v>35</v>
      </c>
      <c r="L41" s="18" t="s">
        <v>36</v>
      </c>
    </row>
    <row r="42" spans="1:12" ht="60" x14ac:dyDescent="0.2">
      <c r="A42" s="42"/>
      <c r="B42" s="50">
        <v>80111600</v>
      </c>
      <c r="C42" s="17" t="str">
        <f>+[1]Hoja1!A12</f>
        <v>PRESTAR SERVICIOS PROFESIONALES ESPECIALIZADOS EN DERECHO PARA LA COORDINACIÓN Y ACOMPAÑAMIENTO DEL COMPONENTE JURÍDICO EN EL PROCESO DE ESTRUCTURACIÓN, IMPLEMENTACIÓN Y PUESTA EN MARCHA DEL SETP</v>
      </c>
      <c r="D42" s="12">
        <v>46027</v>
      </c>
      <c r="E42" s="47" t="s">
        <v>48</v>
      </c>
      <c r="F42" s="10" t="s">
        <v>45</v>
      </c>
      <c r="G42" s="10" t="s">
        <v>34</v>
      </c>
      <c r="H42" s="56">
        <v>28000000</v>
      </c>
      <c r="I42" s="19">
        <v>28000000</v>
      </c>
      <c r="J42" s="10" t="s">
        <v>35</v>
      </c>
      <c r="K42" s="10" t="s">
        <v>35</v>
      </c>
      <c r="L42" s="18" t="s">
        <v>36</v>
      </c>
    </row>
    <row r="43" spans="1:12" ht="60" x14ac:dyDescent="0.2">
      <c r="A43" s="42"/>
      <c r="B43" s="50">
        <v>80111600</v>
      </c>
      <c r="C43" s="17" t="str">
        <f>+[1]Hoja1!A13</f>
        <v>PRESTAR SERVICIOS PROFESIONALES ESPECIALIZADOS EN LA PLANEACIÓN ESTRATÉGICA DEL PROYECTO DEL SISTEMA ESTRATÉGICO DE TRANSPORTE PÚBLICO DE ARMENIA EN LA EMPRESA AMABLE EICE</v>
      </c>
      <c r="D43" s="12">
        <v>46027</v>
      </c>
      <c r="E43" s="47" t="s">
        <v>48</v>
      </c>
      <c r="F43" s="10" t="s">
        <v>45</v>
      </c>
      <c r="G43" s="10" t="s">
        <v>34</v>
      </c>
      <c r="H43" s="56">
        <v>26000000</v>
      </c>
      <c r="I43" s="19">
        <v>26000000</v>
      </c>
      <c r="J43" s="10" t="s">
        <v>35</v>
      </c>
      <c r="K43" s="10" t="s">
        <v>35</v>
      </c>
      <c r="L43" s="18" t="s">
        <v>36</v>
      </c>
    </row>
    <row r="44" spans="1:12" ht="60" x14ac:dyDescent="0.2">
      <c r="A44" s="42"/>
      <c r="B44" s="50">
        <v>80111600</v>
      </c>
      <c r="C44" s="17" t="str">
        <f>+[1]Hoja1!A14</f>
        <v>PRESTAR SERVICIOS PROFESIONALES DE ACOMPAÑAMIENTO JURÍDICO A LOS DIFERENTES PROCESOS ADMINISTRATIVOS Y DE CONTRATACIÓN EN EL MARCO DEL  PROYECTO   DEL   SISTEMA   ESTRATÉGICO   DE   TRANSPORTE   PUBLICO DE  ARMENIA.</v>
      </c>
      <c r="D44" s="12">
        <v>46027</v>
      </c>
      <c r="E44" s="47" t="s">
        <v>48</v>
      </c>
      <c r="F44" s="10" t="s">
        <v>45</v>
      </c>
      <c r="G44" s="10" t="s">
        <v>34</v>
      </c>
      <c r="H44" s="56">
        <v>18800000</v>
      </c>
      <c r="I44" s="19">
        <v>18800000</v>
      </c>
      <c r="J44" s="10" t="s">
        <v>35</v>
      </c>
      <c r="K44" s="10" t="s">
        <v>35</v>
      </c>
      <c r="L44" s="18" t="s">
        <v>36</v>
      </c>
    </row>
    <row r="45" spans="1:12" ht="60" x14ac:dyDescent="0.2">
      <c r="A45" s="42"/>
      <c r="B45" s="50">
        <v>80111600</v>
      </c>
      <c r="C45" s="17" t="str">
        <f>+[1]Hoja1!A15</f>
        <v>PRESTACIÓN DE SERVICIOS PROFESIONALES EN EL AREA DE SISTEMAS DE LA EMPRESA INDUSTRIAL Y COMERCIAL DEL ESTADO AMABLE EICE.</v>
      </c>
      <c r="D45" s="12">
        <v>46027</v>
      </c>
      <c r="E45" s="47" t="s">
        <v>48</v>
      </c>
      <c r="F45" s="10" t="s">
        <v>45</v>
      </c>
      <c r="G45" s="10" t="s">
        <v>34</v>
      </c>
      <c r="H45" s="56">
        <v>12600000</v>
      </c>
      <c r="I45" s="19">
        <v>12600000</v>
      </c>
      <c r="J45" s="10" t="s">
        <v>35</v>
      </c>
      <c r="K45" s="10" t="s">
        <v>35</v>
      </c>
      <c r="L45" s="18" t="s">
        <v>36</v>
      </c>
    </row>
    <row r="46" spans="1:12" ht="60" x14ac:dyDescent="0.2">
      <c r="A46" s="42"/>
      <c r="B46" s="50">
        <v>80111600</v>
      </c>
      <c r="C46" s="17" t="str">
        <f>+[1]Hoja1!A16</f>
        <v>PRESTAR SERVICIOS PROFESIONALES  PARA EL ACOMPAÑAMIENTO DE LOS PROCESOS DE PRESUPUESTALES  DE LA EMPRESA AMABLE DEL PROYECTO DEL SISTEMA ESTRATÉGICO DE TRANSPORTE PÚBLICO DE ARMENIA, BAJO LOS PARÁMETROS DEL MANUAL FINANCIERO EXPEDIDO POR EL MINISTERIO DE TRANSPORTE.</v>
      </c>
      <c r="D46" s="12">
        <v>46027</v>
      </c>
      <c r="E46" s="47" t="s">
        <v>48</v>
      </c>
      <c r="F46" s="10" t="s">
        <v>45</v>
      </c>
      <c r="G46" s="10" t="s">
        <v>34</v>
      </c>
      <c r="H46" s="56">
        <v>17200000</v>
      </c>
      <c r="I46" s="19">
        <v>17200000</v>
      </c>
      <c r="J46" s="10" t="s">
        <v>35</v>
      </c>
      <c r="K46" s="10" t="s">
        <v>35</v>
      </c>
      <c r="L46" s="18" t="s">
        <v>36</v>
      </c>
    </row>
    <row r="47" spans="1:12" ht="60" x14ac:dyDescent="0.2">
      <c r="A47" s="42"/>
      <c r="B47" s="50">
        <v>80111600</v>
      </c>
      <c r="C47" s="17" t="str">
        <f>+[1]Hoja1!A17</f>
        <v>PRESTACIÓN DE SERVICIOS PROFESIONALES COORDINANDO EL EQUIPO DE OPERACIONES EN EL MARCO DEL PROCESO DE IMPLEMENTACIÓN Y PUESTA EN MARCHA DEL SETP DE ARMENIA.</v>
      </c>
      <c r="D47" s="12">
        <v>46027</v>
      </c>
      <c r="E47" s="47" t="s">
        <v>48</v>
      </c>
      <c r="F47" s="10" t="s">
        <v>45</v>
      </c>
      <c r="G47" s="10" t="s">
        <v>34</v>
      </c>
      <c r="H47" s="56">
        <v>29200000</v>
      </c>
      <c r="I47" s="19">
        <v>29200000</v>
      </c>
      <c r="J47" s="10" t="s">
        <v>35</v>
      </c>
      <c r="K47" s="10" t="s">
        <v>35</v>
      </c>
      <c r="L47" s="18" t="s">
        <v>36</v>
      </c>
    </row>
    <row r="48" spans="1:12" ht="60" x14ac:dyDescent="0.2">
      <c r="A48" s="42"/>
      <c r="B48" s="50">
        <v>80111600</v>
      </c>
      <c r="C48" s="17" t="str">
        <f>+[1]Hoja1!A18</f>
        <v>Prestar servicios profesionales para el saneamiento predial y procesos de adquisición predial por enajenación voluntaria o expropiación administrativa de los predios objeto de intervención en el marco de la implementación del proyecto SETP</v>
      </c>
      <c r="D48" s="12">
        <v>46027</v>
      </c>
      <c r="E48" s="47" t="s">
        <v>48</v>
      </c>
      <c r="F48" s="10" t="s">
        <v>45</v>
      </c>
      <c r="G48" s="10" t="s">
        <v>34</v>
      </c>
      <c r="H48" s="56">
        <v>16000000</v>
      </c>
      <c r="I48" s="19">
        <v>16000000</v>
      </c>
      <c r="J48" s="10" t="s">
        <v>35</v>
      </c>
      <c r="K48" s="10" t="s">
        <v>35</v>
      </c>
      <c r="L48" s="18" t="s">
        <v>36</v>
      </c>
    </row>
    <row r="49" spans="1:12" ht="60" x14ac:dyDescent="0.2">
      <c r="A49" s="42"/>
      <c r="B49" s="50">
        <v>80111600</v>
      </c>
      <c r="C49" s="17" t="str">
        <f>+[1]Hoja1!A19</f>
        <v>PRESTAR SERVICIOS PROFESIONALES PARA LA REPRESENTACIÓN JUDICIAL Y ACOMPAÑAMIENTO ADMINISTRATIVO A LA EMPRESA INDUSTRIAL Y COMERCIAL DEL ESTADO AMABLE.</v>
      </c>
      <c r="D49" s="12">
        <v>46027</v>
      </c>
      <c r="E49" s="47" t="s">
        <v>48</v>
      </c>
      <c r="F49" s="10" t="s">
        <v>45</v>
      </c>
      <c r="G49" s="10" t="s">
        <v>34</v>
      </c>
      <c r="H49" s="56">
        <v>14000000</v>
      </c>
      <c r="I49" s="19">
        <v>14000000</v>
      </c>
      <c r="J49" s="10" t="s">
        <v>35</v>
      </c>
      <c r="K49" s="10" t="s">
        <v>35</v>
      </c>
      <c r="L49" s="18" t="s">
        <v>36</v>
      </c>
    </row>
    <row r="50" spans="1:12" ht="60" x14ac:dyDescent="0.2">
      <c r="A50" s="42"/>
      <c r="B50" s="50">
        <v>80111600</v>
      </c>
      <c r="C50" s="17" t="str">
        <f>+[1]Hoja1!A20</f>
        <v>Prestar servicios profesionales para el apoyo a la gerencia en temas del  área administrativa y financiera del ente gestor Amable EICE</v>
      </c>
      <c r="D50" s="12">
        <v>46027</v>
      </c>
      <c r="E50" s="47" t="s">
        <v>48</v>
      </c>
      <c r="F50" s="10" t="s">
        <v>45</v>
      </c>
      <c r="G50" s="10" t="s">
        <v>34</v>
      </c>
      <c r="H50" s="56">
        <v>14800000</v>
      </c>
      <c r="I50" s="19">
        <v>14800000</v>
      </c>
      <c r="J50" s="10" t="s">
        <v>35</v>
      </c>
      <c r="K50" s="10" t="s">
        <v>35</v>
      </c>
      <c r="L50" s="18" t="s">
        <v>36</v>
      </c>
    </row>
    <row r="51" spans="1:12" ht="60" x14ac:dyDescent="0.2">
      <c r="A51" s="42"/>
      <c r="B51" s="50">
        <v>80111600</v>
      </c>
      <c r="C51" s="17" t="str">
        <f>+[1]Hoja1!A21</f>
        <v>PRESTAR SERVICIOS PROFESIONALES EN APOYO A LA ESTRUCTURACIÓN DE MATERIALES PUBLICITARIOS Y PROMOCIONALES DE BTL Y ATL PARA EL POSICIONAMIENTO DE LA IMAGEN Y PUESTA EN MARCHA DEL SETP.</v>
      </c>
      <c r="D51" s="12">
        <v>46027</v>
      </c>
      <c r="E51" s="47" t="s">
        <v>48</v>
      </c>
      <c r="F51" s="10" t="s">
        <v>45</v>
      </c>
      <c r="G51" s="10" t="s">
        <v>34</v>
      </c>
      <c r="H51" s="56">
        <v>13200000</v>
      </c>
      <c r="I51" s="19">
        <v>13200000</v>
      </c>
      <c r="J51" s="10" t="s">
        <v>35</v>
      </c>
      <c r="K51" s="10" t="s">
        <v>35</v>
      </c>
      <c r="L51" s="18" t="s">
        <v>36</v>
      </c>
    </row>
    <row r="52" spans="1:12" ht="60" x14ac:dyDescent="0.2">
      <c r="A52" s="42"/>
      <c r="B52" s="50">
        <v>80111600</v>
      </c>
      <c r="C52" s="17" t="str">
        <f>+[1]Hoja1!A22</f>
        <v>Prestar servicios profesionales apoyando la gestión social para desarrollar, fortalecer y ejecutar las actividades de gestión social, participación ciudadana, comunicación comunitaria, acompañamiento y socialización institucional, requeridas para la implementación, puesta en marcha, operación y consolidación del Sistema Estratégico de Transporte Público SETP de la ciudad de Armenia</v>
      </c>
      <c r="D52" s="12">
        <v>46027</v>
      </c>
      <c r="E52" s="47" t="s">
        <v>48</v>
      </c>
      <c r="F52" s="10" t="s">
        <v>45</v>
      </c>
      <c r="G52" s="10" t="s">
        <v>34</v>
      </c>
      <c r="H52" s="56">
        <v>14800000</v>
      </c>
      <c r="I52" s="19">
        <v>14800000</v>
      </c>
      <c r="J52" s="10" t="s">
        <v>35</v>
      </c>
      <c r="K52" s="10" t="s">
        <v>35</v>
      </c>
      <c r="L52" s="18" t="s">
        <v>36</v>
      </c>
    </row>
    <row r="53" spans="1:12" ht="60" x14ac:dyDescent="0.2">
      <c r="A53" s="42"/>
      <c r="B53" s="50">
        <v>80111600</v>
      </c>
      <c r="C53" s="17" t="str">
        <f>+[1]Hoja1!A23</f>
        <v>PRESTAR SERVICIOS PROFESIONALES EN LAS ACTIVIDADES DE COMUNICACIÓN, PUBLICIDAD Y MARKETING PARA LA ESTRATEGIA COMUNICACIONAL EN EL MARCO DE LA IMPLEMENTACIÓN DEL SETP DE ARMENIA.</v>
      </c>
      <c r="D53" s="12">
        <v>46027</v>
      </c>
      <c r="E53" s="47" t="s">
        <v>48</v>
      </c>
      <c r="F53" s="10" t="s">
        <v>45</v>
      </c>
      <c r="G53" s="10" t="s">
        <v>34</v>
      </c>
      <c r="H53" s="56">
        <v>16000000</v>
      </c>
      <c r="I53" s="19">
        <v>16000000</v>
      </c>
      <c r="J53" s="10" t="s">
        <v>35</v>
      </c>
      <c r="K53" s="10" t="s">
        <v>35</v>
      </c>
      <c r="L53" s="18" t="s">
        <v>36</v>
      </c>
    </row>
    <row r="54" spans="1:12" ht="60" x14ac:dyDescent="0.2">
      <c r="A54" s="42"/>
      <c r="B54" s="50">
        <v>80111600</v>
      </c>
      <c r="C54" s="17" t="str">
        <f>+[1]Hoja1!A24</f>
        <v>Prestar servicios profesionales para apoyar a la Gerencia en las actividades de gestión, planificación, seguimiento, control, cumplimiento y ejecución de las actividades del componente ambiental, necesarias para el adecuado desarrollo y operación del Sistema Estratégico de Transporte Público de Armenia.</v>
      </c>
      <c r="D54" s="12">
        <v>46027</v>
      </c>
      <c r="E54" s="47" t="s">
        <v>48</v>
      </c>
      <c r="F54" s="10" t="s">
        <v>45</v>
      </c>
      <c r="G54" s="10" t="s">
        <v>34</v>
      </c>
      <c r="H54" s="56">
        <v>14800000</v>
      </c>
      <c r="I54" s="19">
        <v>14800000</v>
      </c>
      <c r="J54" s="10" t="s">
        <v>35</v>
      </c>
      <c r="K54" s="10" t="s">
        <v>35</v>
      </c>
      <c r="L54" s="18" t="s">
        <v>36</v>
      </c>
    </row>
    <row r="55" spans="1:12" ht="60" x14ac:dyDescent="0.2">
      <c r="A55" s="42"/>
      <c r="B55" s="50">
        <v>80111600</v>
      </c>
      <c r="C55" s="17" t="str">
        <f>+[1]Hoja1!A25</f>
        <v>PRESTAR SERVICIOS PROFESIONALES PARA REALIZAR EL ACOMPAÑAMIENTO EN EL MANEJO Y AJUSTES DEL COMPONENTE FINANCIERO DE LA ESTRUCTURACIÓN TÉCNICA, LEGAL Y FINANCIERA, EN EL MARCO DE LA IMPLEMENTACIÓN Y ENTRADA EN OPERACIÓN DEL SISTEMA ESTRATÉGICO DE TRANSPORTE PÚBLICO DE PASAJEROS PARA ARMENIA.</v>
      </c>
      <c r="D55" s="12">
        <v>46027</v>
      </c>
      <c r="E55" s="47" t="s">
        <v>48</v>
      </c>
      <c r="F55" s="10" t="s">
        <v>45</v>
      </c>
      <c r="G55" s="10" t="s">
        <v>34</v>
      </c>
      <c r="H55" s="56">
        <v>16000000</v>
      </c>
      <c r="I55" s="19">
        <v>16000000</v>
      </c>
      <c r="J55" s="10" t="s">
        <v>35</v>
      </c>
      <c r="K55" s="10" t="s">
        <v>35</v>
      </c>
      <c r="L55" s="18" t="s">
        <v>36</v>
      </c>
    </row>
    <row r="56" spans="1:12" ht="60" x14ac:dyDescent="0.2">
      <c r="A56" s="42"/>
      <c r="B56" s="50">
        <v>80111600</v>
      </c>
      <c r="C56" s="17" t="str">
        <f>+[1]Hoja1!A26</f>
        <v>Prestar servicios profesionales para apoyar la gestión de la entidad en materia de Seguridad y Salud en el Trabajo –SST</v>
      </c>
      <c r="D56" s="12">
        <v>46027</v>
      </c>
      <c r="E56" s="47" t="s">
        <v>48</v>
      </c>
      <c r="F56" s="10" t="s">
        <v>45</v>
      </c>
      <c r="G56" s="10" t="s">
        <v>34</v>
      </c>
      <c r="H56" s="56">
        <v>14800000</v>
      </c>
      <c r="I56" s="19">
        <v>14800000</v>
      </c>
      <c r="J56" s="10" t="s">
        <v>35</v>
      </c>
      <c r="K56" s="10" t="s">
        <v>35</v>
      </c>
      <c r="L56" s="18" t="s">
        <v>36</v>
      </c>
    </row>
    <row r="57" spans="1:12" ht="60" x14ac:dyDescent="0.2">
      <c r="A57" s="42"/>
      <c r="B57" s="50">
        <v>80111600</v>
      </c>
      <c r="C57" s="17" t="str">
        <f>+[1]Hoja1!A27</f>
        <v>PRESTAR LOS SERVICIOS PROFESIONALES EN LA CONSOLIDACIÓN Y DEFINICIÓN E IMPLEMENTACIÓN DE LOS ELEMENTOS NECESARIOS DEL COMPONENTE DE INFRAESTRUCTURA REQUERIDOS PARA LA ENTRADA EN OPERACIÓN DEL SETP</v>
      </c>
      <c r="D57" s="12">
        <v>46027</v>
      </c>
      <c r="E57" s="47" t="s">
        <v>48</v>
      </c>
      <c r="F57" s="10" t="s">
        <v>45</v>
      </c>
      <c r="G57" s="10" t="s">
        <v>34</v>
      </c>
      <c r="H57" s="56">
        <v>16800000</v>
      </c>
      <c r="I57" s="19">
        <v>16800000</v>
      </c>
      <c r="J57" s="10" t="s">
        <v>35</v>
      </c>
      <c r="K57" s="10" t="s">
        <v>35</v>
      </c>
      <c r="L57" s="18" t="s">
        <v>36</v>
      </c>
    </row>
    <row r="58" spans="1:12" ht="60" x14ac:dyDescent="0.2">
      <c r="A58" s="42"/>
      <c r="B58" s="50">
        <v>80111600</v>
      </c>
      <c r="C58" s="17" t="str">
        <f>+[1]Hoja1!A28</f>
        <v>Prestación de servicios profesionales para la actualización, mantenimiento y mejoramiento del sistema de gestión de calidad de la entidad en el marco de la implementación del SETP .</v>
      </c>
      <c r="D58" s="12">
        <v>46027</v>
      </c>
      <c r="E58" s="47" t="s">
        <v>48</v>
      </c>
      <c r="F58" s="10" t="s">
        <v>45</v>
      </c>
      <c r="G58" s="10" t="s">
        <v>34</v>
      </c>
      <c r="H58" s="56">
        <v>14800000</v>
      </c>
      <c r="I58" s="19">
        <v>14800000</v>
      </c>
      <c r="J58" s="10" t="s">
        <v>35</v>
      </c>
      <c r="K58" s="10" t="s">
        <v>35</v>
      </c>
      <c r="L58" s="18" t="s">
        <v>36</v>
      </c>
    </row>
    <row r="59" spans="1:12" ht="60" x14ac:dyDescent="0.2">
      <c r="A59" s="42"/>
      <c r="B59" s="50">
        <v>80111600</v>
      </c>
      <c r="C59" s="17" t="str">
        <f>+[1]Hoja1!A29</f>
        <v>Prestar servicios profesionales para liderar y coordinar el equipo interdisciplinario     de los componentes social, ambiental y de seguridad y salud en el trabajo (SST) de AMABLE E.I.C.E. garantizando el acompañamiento técnico y administrativo necesario para el adecuado desarrollo de la operación y puesta en marcha del Sistema Estratégico de Transporte Público – SETP.</v>
      </c>
      <c r="D59" s="12">
        <v>46027</v>
      </c>
      <c r="E59" s="47" t="s">
        <v>48</v>
      </c>
      <c r="F59" s="10" t="s">
        <v>45</v>
      </c>
      <c r="G59" s="10" t="s">
        <v>34</v>
      </c>
      <c r="H59" s="56">
        <v>18000000</v>
      </c>
      <c r="I59" s="19">
        <v>18000000</v>
      </c>
      <c r="J59" s="10" t="s">
        <v>35</v>
      </c>
      <c r="K59" s="10" t="s">
        <v>35</v>
      </c>
      <c r="L59" s="18" t="s">
        <v>36</v>
      </c>
    </row>
    <row r="60" spans="1:12" ht="60" x14ac:dyDescent="0.2">
      <c r="A60" s="42"/>
      <c r="B60" s="50">
        <v>80111600</v>
      </c>
      <c r="C60" s="17" t="str">
        <f>+[1]Hoja1!A30</f>
        <v>PRESTAR SERVICIOS PROFESIONALES EN LAS DIFERENTES ACTIVIDADES REQUERIDAS PARA LA FASE DE TRANSICIÓN EN EL MARCO DE IMPLEMENTACIÓN GRADUAL DEL SEPT ARMENIA.</v>
      </c>
      <c r="D60" s="12">
        <v>46027</v>
      </c>
      <c r="E60" s="47" t="s">
        <v>48</v>
      </c>
      <c r="F60" s="10" t="s">
        <v>45</v>
      </c>
      <c r="G60" s="10" t="s">
        <v>34</v>
      </c>
      <c r="H60" s="56">
        <v>16000000</v>
      </c>
      <c r="I60" s="19">
        <v>16000000</v>
      </c>
      <c r="J60" s="10" t="s">
        <v>35</v>
      </c>
      <c r="K60" s="10" t="s">
        <v>35</v>
      </c>
      <c r="L60" s="18" t="s">
        <v>36</v>
      </c>
    </row>
    <row r="61" spans="1:12" ht="60" x14ac:dyDescent="0.2">
      <c r="A61" s="42"/>
      <c r="B61" s="50">
        <v>80111600</v>
      </c>
      <c r="C61" s="17" t="str">
        <f>+[1]Hoja1!A31</f>
        <v>PRESTAR SERVICIOS PARA LA REVISORÍA FISCAL AL INTERIOR DE LA EMPRESA AMABLE E.I.C.E.</v>
      </c>
      <c r="D61" s="12">
        <v>46028</v>
      </c>
      <c r="E61" s="47" t="s">
        <v>48</v>
      </c>
      <c r="F61" s="10" t="s">
        <v>45</v>
      </c>
      <c r="G61" s="10" t="s">
        <v>34</v>
      </c>
      <c r="H61" s="56">
        <v>9473100</v>
      </c>
      <c r="I61" s="19">
        <v>9473100</v>
      </c>
      <c r="J61" s="10" t="s">
        <v>35</v>
      </c>
      <c r="K61" s="10" t="s">
        <v>35</v>
      </c>
      <c r="L61" s="18" t="s">
        <v>36</v>
      </c>
    </row>
    <row r="62" spans="1:12" ht="60" x14ac:dyDescent="0.2">
      <c r="A62" s="42"/>
      <c r="B62" s="50">
        <v>80111600</v>
      </c>
      <c r="C62" s="17" t="str">
        <f>+[1]Hoja1!A32</f>
        <v>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v>
      </c>
      <c r="D62" s="12">
        <v>46029</v>
      </c>
      <c r="E62" s="47" t="s">
        <v>48</v>
      </c>
      <c r="F62" s="10" t="s">
        <v>45</v>
      </c>
      <c r="G62" s="10" t="s">
        <v>34</v>
      </c>
      <c r="H62" s="56">
        <v>18800000</v>
      </c>
      <c r="I62" s="19">
        <v>18800000</v>
      </c>
      <c r="J62" s="10" t="s">
        <v>35</v>
      </c>
      <c r="K62" s="10" t="s">
        <v>35</v>
      </c>
      <c r="L62" s="18" t="s">
        <v>36</v>
      </c>
    </row>
    <row r="63" spans="1:12" ht="60" x14ac:dyDescent="0.2">
      <c r="A63" s="42"/>
      <c r="B63" s="50">
        <v>80111600</v>
      </c>
      <c r="C63" s="17" t="str">
        <f>+[1]Hoja1!A33</f>
        <v>Prestación de servicios de apoyo a la gestión documental para la implementación de los planes y procesos de la gestión documental de la empresa industrial y comercial del estado AMABLE EICE.</v>
      </c>
      <c r="D63" s="12">
        <v>46038</v>
      </c>
      <c r="E63" s="47" t="s">
        <v>48</v>
      </c>
      <c r="F63" s="10" t="s">
        <v>45</v>
      </c>
      <c r="G63" s="10" t="s">
        <v>34</v>
      </c>
      <c r="H63" s="56">
        <v>12000000</v>
      </c>
      <c r="I63" s="19">
        <v>12000000</v>
      </c>
      <c r="J63" s="10" t="s">
        <v>35</v>
      </c>
      <c r="K63" s="10" t="s">
        <v>35</v>
      </c>
      <c r="L63" s="18" t="s">
        <v>36</v>
      </c>
    </row>
    <row r="64" spans="1:12" ht="60" x14ac:dyDescent="0.2">
      <c r="A64" s="42"/>
      <c r="B64" s="50">
        <v>80111600</v>
      </c>
      <c r="C64" s="17" t="str">
        <f>+[1]Hoja1!A34</f>
        <v>Prestar servicios profesionales en seguridad y salud en el trabajo para, el seguimiento y verificación de la implementación del Sistema de Gestión de Seguridad y Salud en el Trabajo del Centro de Gestión y Control de Flota en el marco de la implementación del sistema estratégico de transporte público de Armenia.</v>
      </c>
      <c r="D64" s="12">
        <v>46041</v>
      </c>
      <c r="E64" s="47" t="s">
        <v>48</v>
      </c>
      <c r="F64" s="10" t="s">
        <v>45</v>
      </c>
      <c r="G64" s="10" t="s">
        <v>34</v>
      </c>
      <c r="H64" s="56">
        <v>12000000</v>
      </c>
      <c r="I64" s="19">
        <v>12000000</v>
      </c>
      <c r="J64" s="10" t="s">
        <v>35</v>
      </c>
      <c r="K64" s="10" t="s">
        <v>35</v>
      </c>
      <c r="L64" s="18" t="s">
        <v>36</v>
      </c>
    </row>
    <row r="65" spans="1:256" ht="60" x14ac:dyDescent="0.2">
      <c r="A65" s="42"/>
      <c r="B65" s="50">
        <v>80111600</v>
      </c>
      <c r="C65" s="17" t="str">
        <f>+[1]Hoja1!A35</f>
        <v>Prestar servicios de apoyo en la socialización, orientación ciudadana y acompañamiento en campo de las actividades relacionadas al Sistema Estratégico de Transporte Público – SETP Armenia.</v>
      </c>
      <c r="D65" s="12">
        <v>46041</v>
      </c>
      <c r="E65" s="47" t="s">
        <v>48</v>
      </c>
      <c r="F65" s="10" t="s">
        <v>45</v>
      </c>
      <c r="G65" s="10" t="s">
        <v>34</v>
      </c>
      <c r="H65" s="56">
        <v>10000000</v>
      </c>
      <c r="I65" s="19">
        <v>10000000</v>
      </c>
      <c r="J65" s="10" t="s">
        <v>35</v>
      </c>
      <c r="K65" s="10" t="s">
        <v>35</v>
      </c>
      <c r="L65" s="18" t="s">
        <v>36</v>
      </c>
    </row>
    <row r="66" spans="1:256" ht="60" x14ac:dyDescent="0.2">
      <c r="A66" s="42"/>
      <c r="B66" s="50">
        <v>80111600</v>
      </c>
      <c r="C66" s="17" t="str">
        <f>+[1]Hoja1!A36</f>
        <v>Prestar servicios de apoyo en la socialización, orientación ciudadana y acompañamiento en campo de las actividades relacionadas al Sistema Estratégico de Transporte Público – SETP Armenia.</v>
      </c>
      <c r="D66" s="12">
        <v>46041</v>
      </c>
      <c r="E66" s="47" t="s">
        <v>48</v>
      </c>
      <c r="F66" s="10" t="s">
        <v>45</v>
      </c>
      <c r="G66" s="10" t="s">
        <v>34</v>
      </c>
      <c r="H66" s="56">
        <v>10000000</v>
      </c>
      <c r="I66" s="19">
        <v>10000000</v>
      </c>
      <c r="J66" s="10" t="s">
        <v>35</v>
      </c>
      <c r="K66" s="10" t="s">
        <v>35</v>
      </c>
      <c r="L66" s="18" t="s">
        <v>36</v>
      </c>
    </row>
    <row r="67" spans="1:256" ht="60" x14ac:dyDescent="0.2">
      <c r="A67" s="42"/>
      <c r="B67" s="50">
        <v>80111600</v>
      </c>
      <c r="C67" s="17" t="str">
        <f>+[1]Hoja1!A37</f>
        <v>Prestar servicios de apoyo en la socialización, orientación ciudadana y acompañamiento en campo de las actividades relacionadas al Sistema Estratégico de Transporte Público – SETP Armenia.</v>
      </c>
      <c r="D67" s="12">
        <v>46041</v>
      </c>
      <c r="E67" s="47" t="s">
        <v>48</v>
      </c>
      <c r="F67" s="10" t="s">
        <v>45</v>
      </c>
      <c r="G67" s="10" t="s">
        <v>34</v>
      </c>
      <c r="H67" s="56">
        <v>10000000</v>
      </c>
      <c r="I67" s="19">
        <v>10000000</v>
      </c>
      <c r="J67" s="10" t="s">
        <v>35</v>
      </c>
      <c r="K67" s="10" t="s">
        <v>35</v>
      </c>
      <c r="L67" s="18" t="s">
        <v>36</v>
      </c>
    </row>
    <row r="68" spans="1:256" ht="60" x14ac:dyDescent="0.2">
      <c r="A68" s="42"/>
      <c r="B68" s="50">
        <v>80111600</v>
      </c>
      <c r="C68" s="17" t="str">
        <f>+[1]Hoja1!A38</f>
        <v>Prestar servicios de apoyo en la socialización, orientación ciudadana y acompañamiento en campo de las actividades relacionadas al Sistema Estratégico de Transporte Público – SETP Armenia.</v>
      </c>
      <c r="D68" s="12">
        <v>46041</v>
      </c>
      <c r="E68" s="47" t="s">
        <v>48</v>
      </c>
      <c r="F68" s="10" t="s">
        <v>45</v>
      </c>
      <c r="G68" s="10" t="s">
        <v>34</v>
      </c>
      <c r="H68" s="56">
        <v>10000000</v>
      </c>
      <c r="I68" s="19">
        <v>10000000</v>
      </c>
      <c r="J68" s="10" t="s">
        <v>35</v>
      </c>
      <c r="K68" s="10" t="s">
        <v>35</v>
      </c>
      <c r="L68" s="18" t="s">
        <v>36</v>
      </c>
    </row>
    <row r="69" spans="1:256" ht="60" x14ac:dyDescent="0.2">
      <c r="A69" s="42"/>
      <c r="B69" s="50">
        <v>80111600</v>
      </c>
      <c r="C69" s="17" t="str">
        <f>+[1]Hoja1!A39</f>
        <v>Prestación de servicios profesionales en el área financiera de la Entidad Amable, con el fin de respaldar la adecuada ejecución de los procedimientos y procesos contables, garantizando la razonabilidad, consistencia y confiabilidad de la información financiera y fiduciaria de la entidad.</v>
      </c>
      <c r="D69" s="12">
        <v>46041</v>
      </c>
      <c r="E69" s="47" t="s">
        <v>48</v>
      </c>
      <c r="F69" s="10" t="s">
        <v>45</v>
      </c>
      <c r="G69" s="10" t="s">
        <v>34</v>
      </c>
      <c r="H69" s="56">
        <v>12000000</v>
      </c>
      <c r="I69" s="19">
        <v>12000000</v>
      </c>
      <c r="J69" s="10" t="s">
        <v>35</v>
      </c>
      <c r="K69" s="10" t="s">
        <v>35</v>
      </c>
      <c r="L69" s="18" t="s">
        <v>36</v>
      </c>
    </row>
    <row r="70" spans="1:256" ht="60" x14ac:dyDescent="0.2">
      <c r="A70" s="42"/>
      <c r="B70" s="50">
        <v>80111600</v>
      </c>
      <c r="C70" s="17" t="str">
        <f>+[1]Hoja1!A40</f>
        <v>Prestación de servicios de apoyo técnico y administrativo para la elaboración y actualización del Manual de Inventarios de la empresa AMABLE E.I.C.E.</v>
      </c>
      <c r="D70" s="12">
        <v>46041</v>
      </c>
      <c r="E70" s="47" t="s">
        <v>48</v>
      </c>
      <c r="F70" s="10" t="s">
        <v>45</v>
      </c>
      <c r="G70" s="10" t="s">
        <v>34</v>
      </c>
      <c r="H70" s="56">
        <v>12000000</v>
      </c>
      <c r="I70" s="19">
        <v>12000000</v>
      </c>
      <c r="J70" s="10" t="s">
        <v>35</v>
      </c>
      <c r="K70" s="10" t="s">
        <v>35</v>
      </c>
      <c r="L70" s="18" t="s">
        <v>36</v>
      </c>
    </row>
    <row r="71" spans="1:256" ht="60" x14ac:dyDescent="0.2">
      <c r="A71" s="42"/>
      <c r="B71" s="50">
        <v>80111600</v>
      </c>
      <c r="C71" s="17" t="str">
        <f>+[1]Hoja1!A41</f>
        <v>Prestación de servicios profesionales apoyando jurídicamente al área de operaciones en los requerimientos establecidos para la entrada en operación en transición del SETP</v>
      </c>
      <c r="D71" s="12">
        <v>46041</v>
      </c>
      <c r="E71" s="47" t="s">
        <v>48</v>
      </c>
      <c r="F71" s="10" t="s">
        <v>45</v>
      </c>
      <c r="G71" s="10" t="s">
        <v>34</v>
      </c>
      <c r="H71" s="56">
        <v>12000000</v>
      </c>
      <c r="I71" s="19">
        <v>12000000</v>
      </c>
      <c r="J71" s="10" t="s">
        <v>35</v>
      </c>
      <c r="K71" s="10" t="s">
        <v>35</v>
      </c>
      <c r="L71" s="18" t="s">
        <v>36</v>
      </c>
    </row>
    <row r="72" spans="1:256" ht="60" x14ac:dyDescent="0.2">
      <c r="A72" s="42"/>
      <c r="B72" s="50">
        <v>80111600</v>
      </c>
      <c r="C72" s="17" t="str">
        <f>+[1]Hoja1!A42</f>
        <v>Prestar servicios de apoyo en la socialización, orientación ciudadana y acompañamiento en campo de las actividades relacionadas al Sistema Estratégico de Transporte Público – SETP Armenia.</v>
      </c>
      <c r="D72" s="12">
        <v>46041</v>
      </c>
      <c r="E72" s="47" t="s">
        <v>48</v>
      </c>
      <c r="F72" s="10" t="s">
        <v>45</v>
      </c>
      <c r="G72" s="10" t="s">
        <v>34</v>
      </c>
      <c r="H72" s="56">
        <v>10000000</v>
      </c>
      <c r="I72" s="19">
        <v>10000000</v>
      </c>
      <c r="J72" s="10" t="s">
        <v>35</v>
      </c>
      <c r="K72" s="10" t="s">
        <v>35</v>
      </c>
      <c r="L72" s="18" t="s">
        <v>36</v>
      </c>
    </row>
    <row r="73" spans="1:256" ht="60" x14ac:dyDescent="0.2">
      <c r="A73" s="42"/>
      <c r="B73" s="50">
        <v>80111600</v>
      </c>
      <c r="C73" s="17" t="str">
        <f>+[1]Hoja1!A43</f>
        <v>Prestación de servicios profesionales apoyando jurídicamente las actuaciones requeridas por la empresa para el cumplimiento de los fines institucionales conforme a la normatividad vigente.</v>
      </c>
      <c r="D73" s="12">
        <v>46041</v>
      </c>
      <c r="E73" s="47" t="s">
        <v>48</v>
      </c>
      <c r="F73" s="10" t="s">
        <v>45</v>
      </c>
      <c r="G73" s="10" t="s">
        <v>34</v>
      </c>
      <c r="H73" s="56">
        <v>12000000</v>
      </c>
      <c r="I73" s="19">
        <v>12000000</v>
      </c>
      <c r="J73" s="10" t="s">
        <v>35</v>
      </c>
      <c r="K73" s="10" t="s">
        <v>35</v>
      </c>
      <c r="L73" s="18" t="s">
        <v>36</v>
      </c>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row>
    <row r="74" spans="1:256" ht="60" x14ac:dyDescent="0.2">
      <c r="A74" s="42"/>
      <c r="B74" s="50">
        <v>80111600</v>
      </c>
      <c r="C74" s="17" t="str">
        <f>+[1]Hoja1!A44</f>
        <v>PRESTACIÓN DE SERVICIOS PROFESIONALES EN EL ÁREA DE OPERACIONES, APOYANDO DESDE EL COMPONENTE JURÍDICO EL DESARROLLO DEL PROCESO DE IMPLEMENTACIÓN DEL SISTEMA ESTRATÉGICO DE TRANSPORTE PÚBLICO (SETP).</v>
      </c>
      <c r="D74" s="12">
        <v>46044</v>
      </c>
      <c r="E74" s="47" t="s">
        <v>48</v>
      </c>
      <c r="F74" s="10" t="s">
        <v>45</v>
      </c>
      <c r="G74" s="10" t="s">
        <v>34</v>
      </c>
      <c r="H74" s="56">
        <v>16000000</v>
      </c>
      <c r="I74" s="19">
        <v>16000000</v>
      </c>
      <c r="J74" s="10" t="s">
        <v>35</v>
      </c>
      <c r="K74" s="10" t="s">
        <v>35</v>
      </c>
      <c r="L74" s="18" t="s">
        <v>36</v>
      </c>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row>
    <row r="75" spans="1:256" ht="60" x14ac:dyDescent="0.2">
      <c r="A75" s="42"/>
      <c r="B75" s="50">
        <v>80111600</v>
      </c>
      <c r="C75" s="17" t="str">
        <f>+[1]Hoja1!A45</f>
        <v>Prestar servicios de apoyo en la socialización, orientación ciudadana y acompañamiento en campo de las actividades relacionadas al Sistema Estratégico de Transporte Público – SETP Armenia.</v>
      </c>
      <c r="D75" s="12">
        <v>46045</v>
      </c>
      <c r="E75" s="47" t="s">
        <v>48</v>
      </c>
      <c r="F75" s="10" t="s">
        <v>45</v>
      </c>
      <c r="G75" s="10" t="s">
        <v>34</v>
      </c>
      <c r="H75" s="56">
        <v>10000000</v>
      </c>
      <c r="I75" s="19">
        <v>10000000</v>
      </c>
      <c r="J75" s="10" t="s">
        <v>35</v>
      </c>
      <c r="K75" s="10" t="s">
        <v>35</v>
      </c>
      <c r="L75" s="18" t="s">
        <v>36</v>
      </c>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row>
    <row r="76" spans="1:256" ht="60" x14ac:dyDescent="0.2">
      <c r="A76" s="42"/>
      <c r="B76" s="50">
        <v>80111600</v>
      </c>
      <c r="C76" s="17" t="str">
        <f>+[1]Hoja1!A46</f>
        <v>Prestar servicios de apoyo en la socialización, orientación ciudadana y acompañamiento en campo de las actividades relacionadas al Sistema Estratégico de Transporte Público – SETP Armenia.</v>
      </c>
      <c r="D76" s="12">
        <v>46045</v>
      </c>
      <c r="E76" s="47" t="s">
        <v>48</v>
      </c>
      <c r="F76" s="10" t="s">
        <v>45</v>
      </c>
      <c r="G76" s="10" t="s">
        <v>34</v>
      </c>
      <c r="H76" s="56">
        <v>10000000</v>
      </c>
      <c r="I76" s="19">
        <v>10000000</v>
      </c>
      <c r="J76" s="10" t="s">
        <v>35</v>
      </c>
      <c r="K76" s="10" t="s">
        <v>35</v>
      </c>
      <c r="L76" s="18" t="s">
        <v>36</v>
      </c>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row>
    <row r="77" spans="1:256" ht="60" x14ac:dyDescent="0.2">
      <c r="B77" s="50">
        <v>80111600</v>
      </c>
      <c r="C77" s="17" t="str">
        <f>+[1]Hoja1!A47</f>
        <v>Prestar servicios de apoyo en la socialización, orientación ciudadana y acompañamiento en campo de las actividades relacionadas al Sistema Estratégico de Transporte Público – SETP Armenia.</v>
      </c>
      <c r="D77" s="12">
        <v>46045</v>
      </c>
      <c r="E77" s="47" t="s">
        <v>48</v>
      </c>
      <c r="F77" s="10" t="s">
        <v>45</v>
      </c>
      <c r="G77" s="10" t="s">
        <v>34</v>
      </c>
      <c r="H77" s="56">
        <v>10000000</v>
      </c>
      <c r="I77" s="19">
        <v>10000000</v>
      </c>
      <c r="J77" s="10" t="s">
        <v>35</v>
      </c>
      <c r="K77" s="10" t="s">
        <v>35</v>
      </c>
      <c r="L77" s="18" t="s">
        <v>36</v>
      </c>
    </row>
    <row r="78" spans="1:256" ht="60" x14ac:dyDescent="0.2">
      <c r="B78" s="50">
        <v>80111600</v>
      </c>
      <c r="C78" s="17" t="str">
        <f>+[1]Hoja1!A48</f>
        <v>Prestar servicios de apoyo en la socialización, orientación ciudadana y acompañamiento en campo de las actividades relacionadas al Sistema Estratégico de Transporte Público – SETP Armenia.</v>
      </c>
      <c r="D78" s="12">
        <v>46045</v>
      </c>
      <c r="E78" s="47" t="s">
        <v>48</v>
      </c>
      <c r="F78" s="10" t="s">
        <v>45</v>
      </c>
      <c r="G78" s="10" t="s">
        <v>34</v>
      </c>
      <c r="H78" s="56">
        <v>10000000</v>
      </c>
      <c r="I78" s="19">
        <v>10000000</v>
      </c>
      <c r="J78" s="10" t="s">
        <v>35</v>
      </c>
      <c r="K78" s="10" t="s">
        <v>35</v>
      </c>
      <c r="L78" s="18" t="s">
        <v>36</v>
      </c>
    </row>
    <row r="79" spans="1:256" ht="60" x14ac:dyDescent="0.2">
      <c r="B79" s="50">
        <v>80111600</v>
      </c>
      <c r="C79" s="17" t="str">
        <f>+[1]Hoja1!A49</f>
        <v>Prestar servicios de apoyo en la socialización, orientación ciudadana y acompañamiento en campo de las actividades relacionadas al Sistema Estratégico de Transporte Público – SETP Armenia.</v>
      </c>
      <c r="D79" s="12">
        <v>46045</v>
      </c>
      <c r="E79" s="47" t="s">
        <v>48</v>
      </c>
      <c r="F79" s="10" t="s">
        <v>45</v>
      </c>
      <c r="G79" s="10" t="s">
        <v>34</v>
      </c>
      <c r="H79" s="56">
        <v>10000000</v>
      </c>
      <c r="I79" s="19">
        <v>10000000</v>
      </c>
      <c r="J79" s="10" t="s">
        <v>35</v>
      </c>
      <c r="K79" s="10" t="s">
        <v>35</v>
      </c>
      <c r="L79" s="18" t="s">
        <v>36</v>
      </c>
    </row>
    <row r="80" spans="1:256" ht="12" customHeight="1" x14ac:dyDescent="0.2">
      <c r="B80" s="50">
        <v>80111600</v>
      </c>
      <c r="C80" s="17" t="str">
        <f>+[1]Hoja1!A50</f>
        <v>Prestar servicios de apoyo en la socialización, orientación ciudadana y acompañamiento en campo de las actividades relacionadas al Sistema Estratégico de Transporte Público – SETP Armenia.</v>
      </c>
      <c r="D80" s="12">
        <v>46045</v>
      </c>
      <c r="E80" s="47" t="s">
        <v>48</v>
      </c>
      <c r="F80" s="10" t="s">
        <v>45</v>
      </c>
      <c r="G80" s="10" t="s">
        <v>34</v>
      </c>
      <c r="H80" s="56">
        <v>10000000</v>
      </c>
      <c r="I80" s="19">
        <v>10000000</v>
      </c>
      <c r="J80" s="10" t="s">
        <v>35</v>
      </c>
      <c r="K80" s="10" t="s">
        <v>35</v>
      </c>
      <c r="L80" s="18" t="s">
        <v>36</v>
      </c>
    </row>
    <row r="81" spans="2:12" ht="24" customHeight="1" x14ac:dyDescent="0.2">
      <c r="B81" s="50">
        <v>80111600</v>
      </c>
      <c r="C81" s="17" t="str">
        <f>+[1]Hoja1!A51</f>
        <v>Prestación de servicios profesionales con el fin de apoyar el componente tecnológico definido en la Estructuración Técnica, Legal y Financiera del SETP conforme a los requerimientos para la entrada en operación del sistema</v>
      </c>
      <c r="D81" s="12">
        <v>46045</v>
      </c>
      <c r="E81" s="47" t="s">
        <v>48</v>
      </c>
      <c r="F81" s="10" t="s">
        <v>45</v>
      </c>
      <c r="G81" s="10" t="s">
        <v>34</v>
      </c>
      <c r="H81" s="56">
        <v>12000000</v>
      </c>
      <c r="I81" s="19">
        <v>12000000</v>
      </c>
      <c r="J81" s="10" t="s">
        <v>35</v>
      </c>
      <c r="K81" s="10" t="s">
        <v>35</v>
      </c>
      <c r="L81" s="18" t="s">
        <v>36</v>
      </c>
    </row>
    <row r="82" spans="2:12" ht="12" customHeight="1" x14ac:dyDescent="0.2">
      <c r="B82" s="50">
        <v>80111600</v>
      </c>
      <c r="C82" s="17" t="str">
        <f>+[1]Hoja1!A52</f>
        <v>Prestación de servicios de apoyo a la gestión al equipo del componente de infraestructura para la puesta en operación del SETP, conforme a los requerimientos y proyectos establecidos para la transición del Sistema</v>
      </c>
      <c r="D82" s="12">
        <v>46045</v>
      </c>
      <c r="E82" s="47" t="s">
        <v>48</v>
      </c>
      <c r="F82" s="10" t="s">
        <v>45</v>
      </c>
      <c r="G82" s="10" t="s">
        <v>34</v>
      </c>
      <c r="H82" s="56">
        <v>12000000</v>
      </c>
      <c r="I82" s="19">
        <v>12000000</v>
      </c>
      <c r="J82" s="10" t="s">
        <v>35</v>
      </c>
      <c r="K82" s="10" t="s">
        <v>35</v>
      </c>
      <c r="L82" s="18" t="s">
        <v>36</v>
      </c>
    </row>
    <row r="83" spans="2:12" ht="60" x14ac:dyDescent="0.2">
      <c r="B83" s="50">
        <v>80111600</v>
      </c>
      <c r="C83" s="17" t="str">
        <f>+[1]Hoja1!A53</f>
        <v>Prestar el apoyo técnico a través de la comisión de topografía a la supervisión de los contratos en los proyectos de construcción del SETP.</v>
      </c>
      <c r="D83" s="12">
        <v>46045</v>
      </c>
      <c r="E83" s="47" t="s">
        <v>48</v>
      </c>
      <c r="F83" s="10" t="s">
        <v>45</v>
      </c>
      <c r="G83" s="10" t="s">
        <v>34</v>
      </c>
      <c r="H83" s="56">
        <v>9000000</v>
      </c>
      <c r="I83" s="19">
        <v>9000000</v>
      </c>
      <c r="J83" s="10" t="s">
        <v>35</v>
      </c>
      <c r="K83" s="10" t="s">
        <v>35</v>
      </c>
      <c r="L83" s="18" t="s">
        <v>36</v>
      </c>
    </row>
    <row r="84" spans="2:12" ht="60" x14ac:dyDescent="0.2">
      <c r="B84" s="50">
        <v>80111600</v>
      </c>
      <c r="C84" s="17" t="str">
        <f>+[1]Hoja1!A54</f>
        <v>Contratar los servicios de apoyo  para realizar el filtro de verificación, validación y seguimiento de la información contractual en las diferentes plataformas de contratación pública.</v>
      </c>
      <c r="D84" s="12">
        <v>46045</v>
      </c>
      <c r="E84" s="47" t="s">
        <v>48</v>
      </c>
      <c r="F84" s="10" t="s">
        <v>45</v>
      </c>
      <c r="G84" s="10" t="s">
        <v>34</v>
      </c>
      <c r="H84" s="56">
        <v>10000000</v>
      </c>
      <c r="I84" s="56">
        <v>10000000</v>
      </c>
      <c r="J84" s="10" t="s">
        <v>35</v>
      </c>
      <c r="K84" s="10" t="s">
        <v>35</v>
      </c>
      <c r="L84" s="18" t="s">
        <v>36</v>
      </c>
    </row>
    <row r="85" spans="2:12" ht="60" x14ac:dyDescent="0.2">
      <c r="B85" s="50">
        <v>80111600</v>
      </c>
      <c r="C85" s="17" t="str">
        <f>+[1]Hoja1!A55</f>
        <v>Prestar servicios de apoyo en la socialización, orientación ciudadana y acompañamiento en campo de las actividades relacionadas al Sistema Estratégico de Transporte Público – SETP Armenia.</v>
      </c>
      <c r="D85" s="12">
        <v>46050</v>
      </c>
      <c r="E85" s="47" t="s">
        <v>48</v>
      </c>
      <c r="F85" s="10" t="s">
        <v>45</v>
      </c>
      <c r="G85" s="10" t="s">
        <v>34</v>
      </c>
      <c r="H85" s="56">
        <v>10000000</v>
      </c>
      <c r="I85" s="57">
        <v>10000000</v>
      </c>
      <c r="J85" s="10" t="s">
        <v>35</v>
      </c>
      <c r="K85" s="10" t="s">
        <v>35</v>
      </c>
      <c r="L85" s="18" t="s">
        <v>36</v>
      </c>
    </row>
    <row r="86" spans="2:12" ht="60" x14ac:dyDescent="0.2">
      <c r="B86" s="50">
        <v>80111600</v>
      </c>
      <c r="C86" s="17" t="str">
        <f>+[1]Hoja1!A56</f>
        <v>Prestar servicios de apoyo en la socialización, orientación ciudadana y acompañamiento en campo de las actividades relacionadas al Sistema Estratégico de Transporte Público – SETP Armenia.</v>
      </c>
      <c r="D86" s="12">
        <v>46050</v>
      </c>
      <c r="E86" s="47" t="s">
        <v>48</v>
      </c>
      <c r="F86" s="10" t="s">
        <v>45</v>
      </c>
      <c r="G86" s="10" t="s">
        <v>34</v>
      </c>
      <c r="H86" s="56">
        <v>10000000</v>
      </c>
      <c r="I86" s="57">
        <v>10000000</v>
      </c>
      <c r="J86" s="10" t="s">
        <v>35</v>
      </c>
      <c r="K86" s="10" t="s">
        <v>35</v>
      </c>
      <c r="L86" s="18" t="s">
        <v>36</v>
      </c>
    </row>
    <row r="87" spans="2:12" ht="60" x14ac:dyDescent="0.2">
      <c r="B87" s="50">
        <v>80111600</v>
      </c>
      <c r="C87" s="17" t="str">
        <f>+[1]Hoja1!A57</f>
        <v>Prestar servicios de apoyo en la socialización, orientación ciudadana y acompañamiento en campo de las actividades relacionadas al Sistema Estratégico de Transporte Público – SETP Armenia.</v>
      </c>
      <c r="D87" s="12">
        <v>46050</v>
      </c>
      <c r="E87" s="47" t="s">
        <v>48</v>
      </c>
      <c r="F87" s="10" t="s">
        <v>45</v>
      </c>
      <c r="G87" s="10" t="s">
        <v>34</v>
      </c>
      <c r="H87" s="56">
        <v>10000000</v>
      </c>
      <c r="I87" s="57">
        <v>10000000</v>
      </c>
      <c r="J87" s="10" t="s">
        <v>35</v>
      </c>
      <c r="K87" s="10" t="s">
        <v>35</v>
      </c>
      <c r="L87" s="18" t="s">
        <v>36</v>
      </c>
    </row>
    <row r="88" spans="2:12" ht="60" x14ac:dyDescent="0.2">
      <c r="B88" s="50">
        <v>80111600</v>
      </c>
      <c r="C88" s="17" t="str">
        <f>+[1]Hoja1!A58</f>
        <v>Prestar servicios de apoyo en la socialización, orientación ciudadana y acompañamiento en campo de las actividades relacionadas al Sistema Estratégico de Transporte Público – SETP Armenia.</v>
      </c>
      <c r="D88" s="12">
        <v>46050</v>
      </c>
      <c r="E88" s="47" t="s">
        <v>48</v>
      </c>
      <c r="F88" s="10" t="s">
        <v>45</v>
      </c>
      <c r="G88" s="10" t="s">
        <v>34</v>
      </c>
      <c r="H88" s="56">
        <v>10000000</v>
      </c>
      <c r="I88" s="57">
        <v>10000000</v>
      </c>
      <c r="J88" s="10" t="s">
        <v>35</v>
      </c>
      <c r="K88" s="10" t="s">
        <v>35</v>
      </c>
      <c r="L88" s="18" t="s">
        <v>36</v>
      </c>
    </row>
    <row r="89" spans="2:12" ht="60" x14ac:dyDescent="0.2">
      <c r="B89" s="50">
        <v>80111600</v>
      </c>
      <c r="C89" s="17" t="str">
        <f>+[1]Hoja1!A59</f>
        <v>Prestar servicios de apoyo en la socialización, orientación ciudadana y acompañamiento en campo de las actividades relacionadas al Sistema Estratégico de Transporte Público – SETP Armenia.</v>
      </c>
      <c r="D89" s="12">
        <v>46050</v>
      </c>
      <c r="E89" s="47" t="s">
        <v>48</v>
      </c>
      <c r="F89" s="10" t="s">
        <v>45</v>
      </c>
      <c r="G89" s="10" t="s">
        <v>34</v>
      </c>
      <c r="H89" s="56">
        <v>10000000</v>
      </c>
      <c r="I89" s="57">
        <v>10000000</v>
      </c>
      <c r="J89" s="10" t="s">
        <v>35</v>
      </c>
      <c r="K89" s="10" t="s">
        <v>35</v>
      </c>
      <c r="L89" s="18" t="s">
        <v>36</v>
      </c>
    </row>
    <row r="90" spans="2:12" ht="60" x14ac:dyDescent="0.2">
      <c r="B90" s="50">
        <v>80111600</v>
      </c>
      <c r="C90" s="17" t="str">
        <f>+[1]Hoja1!A60</f>
        <v>Prestar servicios de apoyo en la socialización, orientación ciudadana y acompañamiento en campo de las actividades relacionadas al Sistema Estratégico de Transporte Público – SETP Armenia.</v>
      </c>
      <c r="D90" s="12">
        <v>46050</v>
      </c>
      <c r="E90" s="47" t="s">
        <v>48</v>
      </c>
      <c r="F90" s="10" t="s">
        <v>45</v>
      </c>
      <c r="G90" s="10" t="s">
        <v>34</v>
      </c>
      <c r="H90" s="56">
        <v>10000000</v>
      </c>
      <c r="I90" s="57">
        <v>10000000</v>
      </c>
      <c r="J90" s="10" t="s">
        <v>35</v>
      </c>
      <c r="K90" s="10" t="s">
        <v>35</v>
      </c>
      <c r="L90" s="18" t="s">
        <v>36</v>
      </c>
    </row>
    <row r="91" spans="2:12" ht="60" x14ac:dyDescent="0.2">
      <c r="B91" s="50">
        <v>80111600</v>
      </c>
      <c r="C91" s="17" t="str">
        <f>+[1]Hoja1!A61</f>
        <v>Prestar servicios de apoyo en la socialización, orientación ciudadana y acompañamiento en campo de las actividades relacionadas al Sistema Estratégico de Transporte Público – SETP Armenia.</v>
      </c>
      <c r="D91" s="12">
        <v>46050</v>
      </c>
      <c r="E91" s="47" t="s">
        <v>48</v>
      </c>
      <c r="F91" s="10" t="s">
        <v>45</v>
      </c>
      <c r="G91" s="10" t="s">
        <v>34</v>
      </c>
      <c r="H91" s="56">
        <v>10000000</v>
      </c>
      <c r="I91" s="57">
        <v>10000000</v>
      </c>
      <c r="J91" s="10" t="s">
        <v>35</v>
      </c>
      <c r="K91" s="10" t="s">
        <v>35</v>
      </c>
      <c r="L91" s="18" t="s">
        <v>36</v>
      </c>
    </row>
    <row r="92" spans="2:12" ht="60" x14ac:dyDescent="0.2">
      <c r="B92" s="50">
        <v>80111600</v>
      </c>
      <c r="C92" s="17" t="str">
        <f>+[1]Hoja1!A62</f>
        <v>Prestar servicios de apoyo al área de archivo conforme a la normatividad archivística vigente, con el fin de coadyuvar con el adecuado control, acceso, preservación y disposición de la documentación institucional.</v>
      </c>
      <c r="D92" s="12">
        <v>46050</v>
      </c>
      <c r="E92" s="47" t="s">
        <v>48</v>
      </c>
      <c r="F92" s="10" t="s">
        <v>45</v>
      </c>
      <c r="G92" s="10" t="s">
        <v>34</v>
      </c>
      <c r="H92" s="56">
        <v>12000000</v>
      </c>
      <c r="I92" s="57">
        <v>12000000</v>
      </c>
      <c r="J92" s="10" t="s">
        <v>35</v>
      </c>
      <c r="K92" s="10" t="s">
        <v>35</v>
      </c>
      <c r="L92" s="18" t="s">
        <v>36</v>
      </c>
    </row>
    <row r="93" spans="2:12" x14ac:dyDescent="0.2">
      <c r="B93" s="79" t="s">
        <v>47</v>
      </c>
      <c r="C93" s="80"/>
      <c r="D93" s="81"/>
      <c r="E93" s="28"/>
      <c r="F93" s="28"/>
      <c r="G93" s="28"/>
      <c r="H93" s="82"/>
      <c r="I93" s="82"/>
      <c r="J93" s="82"/>
      <c r="K93" s="82"/>
    </row>
    <row r="94" spans="2:12" x14ac:dyDescent="0.2">
      <c r="B94" s="14"/>
      <c r="C94" s="43"/>
      <c r="D94" s="14"/>
      <c r="E94" s="28"/>
      <c r="F94" s="28"/>
      <c r="G94" s="28"/>
      <c r="H94" s="59" t="s">
        <v>54</v>
      </c>
      <c r="I94" s="60"/>
      <c r="J94" s="60"/>
      <c r="K94" s="61"/>
    </row>
    <row r="95" spans="2:12" x14ac:dyDescent="0.2">
      <c r="B95" s="14"/>
      <c r="C95" s="43"/>
      <c r="D95" s="14"/>
      <c r="E95" s="28"/>
      <c r="F95" s="28"/>
      <c r="G95" s="28"/>
      <c r="H95" s="62"/>
      <c r="I95" s="63"/>
      <c r="J95" s="63"/>
      <c r="K95" s="64"/>
    </row>
    <row r="96" spans="2:12" x14ac:dyDescent="0.2">
      <c r="B96" s="14"/>
      <c r="C96" s="43"/>
      <c r="D96" s="14"/>
      <c r="E96" s="28"/>
      <c r="F96" s="28" t="s">
        <v>58</v>
      </c>
      <c r="G96" s="28"/>
      <c r="H96" s="62"/>
      <c r="I96" s="63"/>
      <c r="J96" s="63"/>
      <c r="K96" s="64"/>
    </row>
    <row r="97" spans="2:11" x14ac:dyDescent="0.2">
      <c r="B97" s="13"/>
      <c r="C97" s="23"/>
      <c r="D97" s="13"/>
      <c r="E97" s="28"/>
      <c r="F97" s="28"/>
      <c r="G97" s="28"/>
      <c r="H97" s="62"/>
      <c r="I97" s="63"/>
      <c r="J97" s="63"/>
      <c r="K97" s="64"/>
    </row>
    <row r="98" spans="2:11" x14ac:dyDescent="0.2">
      <c r="B98" s="13"/>
      <c r="C98" s="23"/>
      <c r="D98" s="13"/>
      <c r="E98" s="28"/>
      <c r="F98" s="28"/>
      <c r="G98" s="28"/>
      <c r="H98" s="62"/>
      <c r="I98" s="63"/>
      <c r="J98" s="63"/>
      <c r="K98" s="64"/>
    </row>
    <row r="99" spans="2:11" x14ac:dyDescent="0.2">
      <c r="B99" s="13"/>
      <c r="C99" s="23"/>
      <c r="D99" s="13"/>
      <c r="E99" s="28"/>
      <c r="F99" s="28"/>
      <c r="G99" s="28"/>
      <c r="H99" s="65"/>
      <c r="I99" s="66"/>
      <c r="J99" s="66"/>
      <c r="K99" s="67"/>
    </row>
    <row r="100" spans="2:11" x14ac:dyDescent="0.2">
      <c r="B100" s="13"/>
      <c r="C100" s="23"/>
      <c r="D100" s="13"/>
      <c r="E100" s="28"/>
      <c r="F100" s="28"/>
      <c r="G100" s="28"/>
      <c r="H100" s="58"/>
      <c r="I100" s="15"/>
    </row>
    <row r="101" spans="2:11" x14ac:dyDescent="0.2">
      <c r="C101" s="23"/>
    </row>
    <row r="102" spans="2:11" x14ac:dyDescent="0.2">
      <c r="C102" s="23"/>
    </row>
    <row r="103" spans="2:11" x14ac:dyDescent="0.2">
      <c r="C103" s="23"/>
    </row>
    <row r="104" spans="2:11" x14ac:dyDescent="0.2">
      <c r="C104" s="23"/>
    </row>
    <row r="105" spans="2:11" x14ac:dyDescent="0.2">
      <c r="C105" s="23"/>
    </row>
    <row r="106" spans="2:11" x14ac:dyDescent="0.2">
      <c r="C106" s="23"/>
    </row>
    <row r="107" spans="2:11" x14ac:dyDescent="0.2">
      <c r="C107" s="23"/>
    </row>
    <row r="108" spans="2:11" x14ac:dyDescent="0.2">
      <c r="C108" s="23"/>
    </row>
    <row r="109" spans="2:11" x14ac:dyDescent="0.2">
      <c r="C109" s="23"/>
    </row>
    <row r="110" spans="2:11" x14ac:dyDescent="0.2">
      <c r="C110" s="23"/>
    </row>
    <row r="111" spans="2:11" x14ac:dyDescent="0.2">
      <c r="C111" s="23"/>
    </row>
    <row r="112" spans="2:11" x14ac:dyDescent="0.2">
      <c r="C112" s="23"/>
    </row>
    <row r="113" spans="3:3" x14ac:dyDescent="0.2">
      <c r="C113" s="23"/>
    </row>
    <row r="114" spans="3:3" x14ac:dyDescent="0.2">
      <c r="C114" s="23"/>
    </row>
    <row r="115" spans="3:3" x14ac:dyDescent="0.2">
      <c r="C115" s="23"/>
    </row>
    <row r="116" spans="3:3" x14ac:dyDescent="0.2">
      <c r="C116" s="23"/>
    </row>
    <row r="117" spans="3:3" x14ac:dyDescent="0.2">
      <c r="C117" s="23"/>
    </row>
    <row r="118" spans="3:3" x14ac:dyDescent="0.2">
      <c r="C118" s="23"/>
    </row>
    <row r="119" spans="3:3" x14ac:dyDescent="0.2">
      <c r="C119" s="23"/>
    </row>
    <row r="120" spans="3:3" x14ac:dyDescent="0.2">
      <c r="C120" s="23"/>
    </row>
    <row r="121" spans="3:3" x14ac:dyDescent="0.2">
      <c r="C121" s="23"/>
    </row>
    <row r="122" spans="3:3" x14ac:dyDescent="0.2">
      <c r="C122" s="45"/>
    </row>
  </sheetData>
  <autoFilter ref="A18:WVT92"/>
  <mergeCells count="7">
    <mergeCell ref="H94:K99"/>
    <mergeCell ref="B2:I2"/>
    <mergeCell ref="B4:I4"/>
    <mergeCell ref="F5:I9"/>
    <mergeCell ref="F11:I15"/>
    <mergeCell ref="B93:D93"/>
    <mergeCell ref="H93:K93"/>
  </mergeCells>
  <hyperlinks>
    <hyperlink ref="C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36" workbookViewId="0">
      <selection activeCell="B26" sqref="B26:H36"/>
    </sheetView>
  </sheetViews>
  <sheetFormatPr baseColWidth="10" defaultRowHeight="15" x14ac:dyDescent="0.25"/>
  <sheetData>
    <row r="1" spans="1:11" x14ac:dyDescent="0.25">
      <c r="A1">
        <v>1</v>
      </c>
      <c r="B1" t="s">
        <v>62</v>
      </c>
      <c r="H1">
        <v>5000</v>
      </c>
      <c r="I1">
        <v>1000</v>
      </c>
    </row>
    <row r="2" spans="1:11" x14ac:dyDescent="0.25">
      <c r="A2">
        <v>2</v>
      </c>
      <c r="B2" t="s">
        <v>63</v>
      </c>
      <c r="H2">
        <v>5000</v>
      </c>
      <c r="I2">
        <v>1000</v>
      </c>
    </row>
    <row r="3" spans="1:11" x14ac:dyDescent="0.25">
      <c r="A3">
        <v>3</v>
      </c>
      <c r="B3" t="s">
        <v>64</v>
      </c>
      <c r="H3">
        <v>4000</v>
      </c>
    </row>
    <row r="4" spans="1:11" x14ac:dyDescent="0.25">
      <c r="A4">
        <v>4</v>
      </c>
      <c r="B4" t="s">
        <v>65</v>
      </c>
      <c r="H4">
        <v>4000</v>
      </c>
    </row>
    <row r="5" spans="1:11" x14ac:dyDescent="0.25">
      <c r="A5">
        <v>5</v>
      </c>
      <c r="B5" t="s">
        <v>66</v>
      </c>
      <c r="H5">
        <v>4000</v>
      </c>
    </row>
    <row r="6" spans="1:11" x14ac:dyDescent="0.25">
      <c r="A6">
        <v>6</v>
      </c>
      <c r="B6" t="s">
        <v>67</v>
      </c>
      <c r="H6">
        <v>4000</v>
      </c>
    </row>
    <row r="7" spans="1:11" x14ac:dyDescent="0.25">
      <c r="A7">
        <v>7</v>
      </c>
      <c r="B7" t="s">
        <v>68</v>
      </c>
      <c r="H7">
        <v>4000</v>
      </c>
      <c r="K7">
        <f>24000+36000</f>
        <v>60000</v>
      </c>
    </row>
    <row r="8" spans="1:11" x14ac:dyDescent="0.25">
      <c r="A8">
        <v>8</v>
      </c>
      <c r="B8" t="s">
        <v>69</v>
      </c>
      <c r="H8">
        <v>4000</v>
      </c>
      <c r="K8">
        <f>+K7/16</f>
        <v>3750</v>
      </c>
    </row>
    <row r="9" spans="1:11" x14ac:dyDescent="0.25">
      <c r="A9">
        <v>9</v>
      </c>
      <c r="B9" t="s">
        <v>70</v>
      </c>
    </row>
    <row r="10" spans="1:11" x14ac:dyDescent="0.25">
      <c r="A10">
        <v>10</v>
      </c>
      <c r="B10" t="s">
        <v>71</v>
      </c>
    </row>
    <row r="11" spans="1:11" x14ac:dyDescent="0.25">
      <c r="A11">
        <v>11</v>
      </c>
      <c r="B11" t="s">
        <v>72</v>
      </c>
      <c r="H11">
        <v>4000</v>
      </c>
    </row>
    <row r="12" spans="1:11" x14ac:dyDescent="0.25">
      <c r="A12">
        <v>12</v>
      </c>
      <c r="B12" t="s">
        <v>73</v>
      </c>
      <c r="H12">
        <v>4000</v>
      </c>
    </row>
    <row r="13" spans="1:11" x14ac:dyDescent="0.25">
      <c r="A13">
        <v>13</v>
      </c>
      <c r="B13" t="s">
        <v>74</v>
      </c>
      <c r="H13">
        <v>4000</v>
      </c>
    </row>
    <row r="14" spans="1:11" x14ac:dyDescent="0.25">
      <c r="A14">
        <v>14</v>
      </c>
      <c r="B14" t="s">
        <v>75</v>
      </c>
      <c r="H14">
        <v>4000</v>
      </c>
    </row>
    <row r="15" spans="1:11" x14ac:dyDescent="0.25">
      <c r="A15">
        <v>15</v>
      </c>
      <c r="B15" t="s">
        <v>76</v>
      </c>
      <c r="H15">
        <v>4000</v>
      </c>
    </row>
    <row r="16" spans="1:11" x14ac:dyDescent="0.25">
      <c r="A16">
        <v>16</v>
      </c>
      <c r="B16" t="s">
        <v>77</v>
      </c>
    </row>
    <row r="26" spans="2:8" ht="390" x14ac:dyDescent="0.25">
      <c r="B26" s="24" t="s">
        <v>80</v>
      </c>
      <c r="C26" s="26"/>
      <c r="D26" s="26"/>
      <c r="E26" s="26"/>
      <c r="F26" s="26"/>
      <c r="G26" s="26"/>
      <c r="H26" s="25">
        <v>16000000</v>
      </c>
    </row>
    <row r="27" spans="2:8" ht="409.5" x14ac:dyDescent="0.25">
      <c r="B27" s="24" t="s">
        <v>81</v>
      </c>
      <c r="C27" s="26"/>
      <c r="D27" s="26"/>
      <c r="E27" s="26"/>
      <c r="F27" s="26"/>
      <c r="G27" s="26"/>
      <c r="H27" s="25">
        <v>12000000</v>
      </c>
    </row>
    <row r="28" spans="2:8" ht="345" x14ac:dyDescent="0.25">
      <c r="B28" s="24" t="s">
        <v>85</v>
      </c>
      <c r="C28" s="26"/>
      <c r="D28" s="26"/>
      <c r="E28" s="26"/>
      <c r="F28" s="26"/>
      <c r="G28" s="26"/>
      <c r="H28" s="25">
        <v>10000000</v>
      </c>
    </row>
    <row r="29" spans="2:8" ht="345" x14ac:dyDescent="0.25">
      <c r="B29" s="24" t="s">
        <v>85</v>
      </c>
      <c r="C29" s="26"/>
      <c r="D29" s="26"/>
      <c r="E29" s="26"/>
      <c r="F29" s="26"/>
      <c r="G29" s="26"/>
      <c r="H29" s="25">
        <v>10000000</v>
      </c>
    </row>
    <row r="30" spans="2:8" ht="345" x14ac:dyDescent="0.25">
      <c r="B30" s="24" t="s">
        <v>85</v>
      </c>
      <c r="C30" s="26"/>
      <c r="D30" s="26"/>
      <c r="E30" s="26"/>
      <c r="F30" s="26"/>
      <c r="G30" s="26"/>
      <c r="H30" s="25">
        <v>10000000</v>
      </c>
    </row>
    <row r="31" spans="2:8" ht="345" x14ac:dyDescent="0.25">
      <c r="B31" s="24" t="s">
        <v>85</v>
      </c>
      <c r="C31" s="26"/>
      <c r="D31" s="26"/>
      <c r="E31" s="26"/>
      <c r="F31" s="26"/>
      <c r="G31" s="26"/>
      <c r="H31" s="25">
        <v>10000000</v>
      </c>
    </row>
    <row r="32" spans="2:8" ht="409.5" x14ac:dyDescent="0.25">
      <c r="B32" s="24" t="s">
        <v>82</v>
      </c>
      <c r="C32" s="26"/>
      <c r="D32" s="26"/>
      <c r="E32" s="26"/>
      <c r="F32" s="26"/>
      <c r="G32" s="26"/>
      <c r="H32" s="25">
        <v>12000000</v>
      </c>
    </row>
    <row r="33" spans="2:8" ht="255" x14ac:dyDescent="0.25">
      <c r="B33" s="24" t="s">
        <v>83</v>
      </c>
      <c r="C33" s="26"/>
      <c r="D33" s="26"/>
      <c r="E33" s="26"/>
      <c r="F33" s="26"/>
      <c r="G33" s="26"/>
      <c r="H33" s="25">
        <v>12000000</v>
      </c>
    </row>
    <row r="34" spans="2:8" ht="300" x14ac:dyDescent="0.25">
      <c r="B34" s="24" t="s">
        <v>84</v>
      </c>
      <c r="C34" s="26"/>
      <c r="D34" s="26"/>
      <c r="E34" s="26"/>
      <c r="F34" s="26"/>
      <c r="G34" s="26"/>
      <c r="H34" s="25">
        <v>12000000</v>
      </c>
    </row>
    <row r="35" spans="2:8" ht="345" x14ac:dyDescent="0.25">
      <c r="B35" s="24" t="s">
        <v>85</v>
      </c>
      <c r="C35" s="26"/>
      <c r="D35" s="26"/>
      <c r="E35" s="26"/>
      <c r="F35" s="26"/>
      <c r="G35" s="26"/>
      <c r="H35" s="25">
        <v>10000000</v>
      </c>
    </row>
    <row r="36" spans="2:8" ht="345" x14ac:dyDescent="0.25">
      <c r="B36" s="24" t="s">
        <v>86</v>
      </c>
      <c r="C36" s="26"/>
      <c r="D36" s="26"/>
      <c r="E36" s="26"/>
      <c r="F36" s="26"/>
      <c r="G36" s="26"/>
      <c r="H36" s="25">
        <v>12000000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MI PC</cp:lastModifiedBy>
  <dcterms:created xsi:type="dcterms:W3CDTF">2023-04-17T21:51:00Z</dcterms:created>
  <dcterms:modified xsi:type="dcterms:W3CDTF">2026-01-30T23:26:46Z</dcterms:modified>
</cp:coreProperties>
</file>